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5160" yWindow="315" windowWidth="15375" windowHeight="7695"/>
  </bookViews>
  <sheets>
    <sheet name="Men's Championship" sheetId="2" r:id="rId1"/>
    <sheet name="Women's Championship" sheetId="8" r:id="rId2"/>
  </sheets>
  <definedNames>
    <definedName name="_xlnm._FilterDatabase" localSheetId="0" hidden="1">'Men''s Championship'!$A$2:$V$5</definedName>
    <definedName name="_xlnm._FilterDatabase" localSheetId="1" hidden="1">'Women''s Championship'!$A$2:$V$8</definedName>
  </definedNames>
  <calcPr calcId="125725"/>
</workbook>
</file>

<file path=xl/calcChain.xml><?xml version="1.0" encoding="utf-8"?>
<calcChain xmlns="http://schemas.openxmlformats.org/spreadsheetml/2006/main">
  <c r="R64" i="2"/>
  <c r="Q44"/>
  <c r="Q5" i="8"/>
  <c r="Q3"/>
  <c r="Q8" i="2"/>
  <c r="R41" i="8"/>
  <c r="Q40"/>
  <c r="Q55" i="2"/>
  <c r="R63"/>
  <c r="Q18"/>
  <c r="Q3"/>
  <c r="R62"/>
  <c r="Q64"/>
  <c r="Q63"/>
  <c r="R59"/>
  <c r="Q51"/>
  <c r="R60"/>
  <c r="Q48"/>
  <c r="R61"/>
  <c r="Q37" i="8"/>
  <c r="Q34" i="2"/>
  <c r="R40" i="8"/>
  <c r="Q15"/>
  <c r="Q50" i="2"/>
  <c r="R54"/>
  <c r="Q16"/>
  <c r="R55"/>
  <c r="Q47"/>
  <c r="R56"/>
  <c r="Q57"/>
  <c r="R57"/>
  <c r="Q62"/>
  <c r="R58"/>
  <c r="Q33"/>
  <c r="R52"/>
  <c r="Q12"/>
  <c r="R53"/>
  <c r="Q32" i="8"/>
  <c r="R38"/>
  <c r="Q39"/>
  <c r="R39"/>
  <c r="Q22" i="2"/>
  <c r="Q27"/>
  <c r="Q29"/>
  <c r="R51"/>
  <c r="Q60"/>
  <c r="R50"/>
  <c r="R49"/>
  <c r="Q46"/>
  <c r="Q28" i="8"/>
  <c r="R37"/>
  <c r="R36"/>
  <c r="Q20"/>
  <c r="R48" i="2"/>
  <c r="Q58"/>
  <c r="R47"/>
  <c r="Q42"/>
  <c r="Q7" i="8"/>
  <c r="R24"/>
  <c r="Q25"/>
  <c r="R25"/>
  <c r="R26"/>
  <c r="Q33"/>
  <c r="R27"/>
  <c r="Q17"/>
  <c r="R28"/>
  <c r="Q35"/>
  <c r="R29"/>
  <c r="Q29"/>
  <c r="R30"/>
  <c r="R31"/>
  <c r="Q8"/>
  <c r="R32"/>
  <c r="Q21"/>
  <c r="R33"/>
  <c r="Q26"/>
  <c r="R34"/>
  <c r="Q19"/>
  <c r="R35"/>
  <c r="Q11" i="2"/>
  <c r="R44"/>
  <c r="Q25"/>
  <c r="R45"/>
  <c r="Q14"/>
  <c r="R46"/>
  <c r="Q52"/>
  <c r="R43"/>
  <c r="Q30"/>
  <c r="R39"/>
  <c r="Q6"/>
  <c r="R40"/>
  <c r="Q31"/>
  <c r="R41"/>
  <c r="Q35"/>
  <c r="R42"/>
  <c r="Q21"/>
  <c r="R28"/>
  <c r="R29"/>
  <c r="R30"/>
  <c r="R31"/>
  <c r="Q19"/>
  <c r="R32"/>
  <c r="Q26"/>
  <c r="R33"/>
  <c r="Q24"/>
  <c r="R34"/>
  <c r="Q53"/>
  <c r="R35"/>
  <c r="Q39"/>
  <c r="R36"/>
  <c r="Q61"/>
  <c r="R37"/>
  <c r="Q9"/>
  <c r="R38"/>
  <c r="Q41" i="8"/>
  <c r="Q4"/>
  <c r="Q22"/>
  <c r="Q18"/>
  <c r="Q36"/>
  <c r="R19"/>
  <c r="R20"/>
  <c r="R21"/>
  <c r="Q30"/>
  <c r="R22"/>
  <c r="R23"/>
  <c r="Q23"/>
  <c r="Q9"/>
  <c r="Q38"/>
  <c r="Q31"/>
  <c r="Q45" i="2"/>
  <c r="Q38"/>
  <c r="Q49"/>
  <c r="Q4"/>
  <c r="R6"/>
  <c r="Q13"/>
  <c r="R7"/>
  <c r="Q5"/>
  <c r="R8"/>
  <c r="Q28"/>
  <c r="R9"/>
  <c r="Q37"/>
  <c r="R10"/>
  <c r="Q40"/>
  <c r="R11"/>
  <c r="Q59"/>
  <c r="R12"/>
  <c r="Q10"/>
  <c r="R13"/>
  <c r="Q17"/>
  <c r="R14"/>
  <c r="Q20"/>
  <c r="R15"/>
  <c r="Q23"/>
  <c r="R16"/>
  <c r="R17"/>
  <c r="Q56"/>
  <c r="R18"/>
  <c r="R19"/>
  <c r="R20"/>
  <c r="R21"/>
  <c r="R22"/>
  <c r="R23"/>
  <c r="Q7"/>
  <c r="R24"/>
  <c r="Q32"/>
  <c r="R25"/>
  <c r="R26"/>
  <c r="Q41"/>
  <c r="R27"/>
  <c r="Q54"/>
  <c r="Q43"/>
  <c r="Q10" i="8"/>
  <c r="R11"/>
  <c r="Q12"/>
  <c r="R12"/>
  <c r="Q14"/>
  <c r="R13"/>
  <c r="R14"/>
  <c r="R15"/>
  <c r="R16"/>
  <c r="R17"/>
  <c r="R18"/>
  <c r="Q34"/>
  <c r="R9"/>
  <c r="R10"/>
  <c r="R8"/>
  <c r="Q6"/>
  <c r="R7"/>
  <c r="Q16"/>
  <c r="R6"/>
  <c r="Q13"/>
  <c r="R5"/>
  <c r="Q24"/>
  <c r="R4"/>
  <c r="Q11"/>
  <c r="R3"/>
  <c r="Q27"/>
  <c r="Q15" i="2"/>
  <c r="R4"/>
  <c r="R5"/>
  <c r="R3"/>
  <c r="Q36"/>
</calcChain>
</file>

<file path=xl/sharedStrings.xml><?xml version="1.0" encoding="utf-8"?>
<sst xmlns="http://schemas.openxmlformats.org/spreadsheetml/2006/main" count="166" uniqueCount="132">
  <si>
    <t>Name</t>
  </si>
  <si>
    <t>Position</t>
  </si>
  <si>
    <t>Total</t>
  </si>
  <si>
    <t>Number of Races</t>
  </si>
  <si>
    <t>BELLAHOUSTON HARRIERS 2016 MEN'S CHAMPIONSHIP</t>
  </si>
  <si>
    <t>June 2 Mile TT
02/06/16</t>
  </si>
  <si>
    <t>Polaroid Vale of Leven 10k
05/06/16</t>
  </si>
  <si>
    <t>Pollok parkrun
11/06/16</t>
  </si>
  <si>
    <t>Brian Goodwin 10k
17/06/16</t>
  </si>
  <si>
    <t>July 2 Mile TT
07/07/16</t>
  </si>
  <si>
    <t>Victoria parkrun
16/07/16</t>
  </si>
  <si>
    <t>Kilmaurs 5k
27/07/16</t>
  </si>
  <si>
    <t>August 2 Mile TT
11/08/16</t>
  </si>
  <si>
    <t>Bute 10k
20/08/16</t>
  </si>
  <si>
    <t>BELLAHOUSTON HARRIERS 2016 WOMEN'S CHAMPIONSHIP</t>
  </si>
  <si>
    <t>Paisley 10k
21/08/16</t>
  </si>
  <si>
    <t>Pollok parkrun
03/09/16</t>
  </si>
  <si>
    <t>Club Relay
18/09/16</t>
  </si>
  <si>
    <t>Jack Arnold</t>
  </si>
  <si>
    <t>Paul Clawson</t>
  </si>
  <si>
    <t>Neil Nairn</t>
  </si>
  <si>
    <t>Susan MacRitchie</t>
  </si>
  <si>
    <t>Katherine Hylands</t>
  </si>
  <si>
    <t>Angela Campbell</t>
  </si>
  <si>
    <t>Nicola Milligan</t>
  </si>
  <si>
    <t>Suzanne Boyle</t>
  </si>
  <si>
    <t>Emily Jackson</t>
  </si>
  <si>
    <t>Karen Speirs</t>
  </si>
  <si>
    <t>Linda Moffat</t>
  </si>
  <si>
    <t>Lynne McDowall</t>
  </si>
  <si>
    <t>Melanie Ronald</t>
  </si>
  <si>
    <t>Janine Dickie</t>
  </si>
  <si>
    <t>Helen Stevenson</t>
  </si>
  <si>
    <t>Jack Heathwood</t>
  </si>
  <si>
    <t>Craig Lamont</t>
  </si>
  <si>
    <t>Robbie Ferguson</t>
  </si>
  <si>
    <t>Darren McQuade</t>
  </si>
  <si>
    <t>John Whitener</t>
  </si>
  <si>
    <t>Brian Paton</t>
  </si>
  <si>
    <t>Francis Gilroy</t>
  </si>
  <si>
    <t>Calum Ferguson</t>
  </si>
  <si>
    <t>Donald Kennedy</t>
  </si>
  <si>
    <t>Charles Forsyth</t>
  </si>
  <si>
    <t>Paul Houston</t>
  </si>
  <si>
    <t>Ian Taggart</t>
  </si>
  <si>
    <t>Chris Paton</t>
  </si>
  <si>
    <t>Ian Anscombe</t>
  </si>
  <si>
    <t>John Cunningham</t>
  </si>
  <si>
    <t>Robbie Smith</t>
  </si>
  <si>
    <t>Gilbert Nicol</t>
  </si>
  <si>
    <t>Robert Carson</t>
  </si>
  <si>
    <t>Lynne Sim</t>
  </si>
  <si>
    <t>Jennifer Hoyle</t>
  </si>
  <si>
    <t>Ian MacLeod</t>
  </si>
  <si>
    <t>Michelle O'Shea</t>
  </si>
  <si>
    <t>Declan MacFarlane</t>
  </si>
  <si>
    <t>Rebecca Simister</t>
  </si>
  <si>
    <t>Christine McKay</t>
  </si>
  <si>
    <t>Carole Spy</t>
  </si>
  <si>
    <t>Adam MacFarlane</t>
  </si>
  <si>
    <t>Cara Wotherspoon</t>
  </si>
  <si>
    <t>Liz McGrady</t>
  </si>
  <si>
    <t>Christopher Steward</t>
  </si>
  <si>
    <t>Carol Keenan</t>
  </si>
  <si>
    <t>John Softley</t>
  </si>
  <si>
    <t>Anne MacFie</t>
  </si>
  <si>
    <t>Claire Fitzsimmons</t>
  </si>
  <si>
    <t>Clare Macaulay</t>
  </si>
  <si>
    <t>Laura Ritchie</t>
  </si>
  <si>
    <t>Dillon Sim</t>
  </si>
  <si>
    <t>MOKRun Half Marathon
29/05/16</t>
  </si>
  <si>
    <t>Rhona Martin</t>
  </si>
  <si>
    <t>Ilse Meijerink</t>
  </si>
  <si>
    <t>Lisa Gilmore</t>
  </si>
  <si>
    <t>Deirdre Hoyle</t>
  </si>
  <si>
    <t>Stella McCulloch</t>
  </si>
  <si>
    <t>Stuart Miller</t>
  </si>
  <si>
    <t>Tom Smith</t>
  </si>
  <si>
    <t>Alastair Sinclair</t>
  </si>
  <si>
    <t>Mike Freshour</t>
  </si>
  <si>
    <t>Derek Shand</t>
  </si>
  <si>
    <t>Jacob Fitzgerald</t>
  </si>
  <si>
    <t>Brian MacFarlane</t>
  </si>
  <si>
    <t>Michael Meehan</t>
  </si>
  <si>
    <t>Tom Keenan</t>
  </si>
  <si>
    <t>Andrew Heathwood</t>
  </si>
  <si>
    <t>Kenny Taylor</t>
  </si>
  <si>
    <t>David Simms</t>
  </si>
  <si>
    <t>Dougie MacGregor</t>
  </si>
  <si>
    <t>Declyn Houston</t>
  </si>
  <si>
    <t>Stephanie Baird</t>
  </si>
  <si>
    <t>ToC
Bella Belter 10k
05/08/16</t>
  </si>
  <si>
    <t>Gael McCallum</t>
  </si>
  <si>
    <t>Katy Smith</t>
  </si>
  <si>
    <t>Colin Clews</t>
  </si>
  <si>
    <t>Gordon Stevenson</t>
  </si>
  <si>
    <t>John Beckett</t>
  </si>
  <si>
    <t>Andy Cochran</t>
  </si>
  <si>
    <t>Samantha Donaghy</t>
  </si>
  <si>
    <t>Angela McArthur</t>
  </si>
  <si>
    <t>Natalie McQuade</t>
  </si>
  <si>
    <t>John Robertson</t>
  </si>
  <si>
    <t>David Simpson</t>
  </si>
  <si>
    <t>Colin Thomas</t>
  </si>
  <si>
    <t>Crispin Walsh</t>
  </si>
  <si>
    <t>Gregor Yates</t>
  </si>
  <si>
    <t>Brent Brodie</t>
  </si>
  <si>
    <t>Graeme Gemmell</t>
  </si>
  <si>
    <t>Sol White Wood</t>
  </si>
  <si>
    <t>Mark Porter</t>
  </si>
  <si>
    <t>Russell Greig</t>
  </si>
  <si>
    <t>Rajan Madoc</t>
  </si>
  <si>
    <t>Jennifer Tait</t>
  </si>
  <si>
    <t>Angela Carson</t>
  </si>
  <si>
    <t>Ruairidh Macdonald</t>
  </si>
  <si>
    <t>Iain Morrison</t>
  </si>
  <si>
    <t>Ian Sim</t>
  </si>
  <si>
    <t>David Gallacher</t>
  </si>
  <si>
    <t>Simon McDougall</t>
  </si>
  <si>
    <t>Barbara Philipsz</t>
  </si>
  <si>
    <t>Graeme McMillan</t>
  </si>
  <si>
    <t>=21</t>
  </si>
  <si>
    <t>=23</t>
  </si>
  <si>
    <t>=33</t>
  </si>
  <si>
    <t>=46</t>
  </si>
  <si>
    <t>=48</t>
  </si>
  <si>
    <t>=50</t>
  </si>
  <si>
    <t>=57</t>
  </si>
  <si>
    <t>=60</t>
  </si>
  <si>
    <t>=19</t>
  </si>
  <si>
    <t>=32</t>
  </si>
  <si>
    <t>=36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</si>
</sst>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zoomScale="90" zoomScaleNormal="90" workbookViewId="0">
      <pane ySplit="2" topLeftCell="A3" activePane="bottomLeft" state="frozen"/>
      <selection pane="bottomLeft" sqref="A1:R1"/>
    </sheetView>
  </sheetViews>
  <sheetFormatPr defaultRowHeight="12.75"/>
  <cols>
    <col min="1" max="1" width="8.42578125" style="2" bestFit="1" customWidth="1"/>
    <col min="2" max="2" width="22.28515625" style="1" customWidth="1"/>
    <col min="3" max="14" width="10.7109375" style="3" customWidth="1"/>
    <col min="15" max="15" width="10.7109375" style="10" customWidth="1"/>
    <col min="16" max="16" width="10.7109375" style="3" customWidth="1"/>
    <col min="17" max="18" width="10.7109375" style="2" customWidth="1"/>
    <col min="19" max="19" width="10.7109375" style="3" customWidth="1"/>
    <col min="20" max="20" width="10.7109375" style="10" customWidth="1"/>
    <col min="21" max="22" width="9.140625" style="2" customWidth="1"/>
    <col min="23" max="16384" width="9.140625" style="1"/>
  </cols>
  <sheetData>
    <row r="1" spans="1:23" ht="27.75" customHeight="1">
      <c r="A1" s="21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2"/>
      <c r="T1" s="12"/>
      <c r="U1" s="12"/>
      <c r="V1" s="12"/>
      <c r="W1" s="7"/>
    </row>
    <row r="2" spans="1:23" ht="51">
      <c r="A2" s="5" t="s">
        <v>1</v>
      </c>
      <c r="B2" s="5" t="s">
        <v>0</v>
      </c>
      <c r="C2" s="8" t="s">
        <v>70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91</v>
      </c>
      <c r="L2" s="8" t="s">
        <v>12</v>
      </c>
      <c r="M2" s="8" t="s">
        <v>13</v>
      </c>
      <c r="N2" s="8" t="s">
        <v>15</v>
      </c>
      <c r="O2" s="8" t="s">
        <v>16</v>
      </c>
      <c r="P2" s="8" t="s">
        <v>17</v>
      </c>
      <c r="Q2" s="9" t="s">
        <v>2</v>
      </c>
      <c r="R2" s="9" t="s">
        <v>3</v>
      </c>
      <c r="S2" s="1"/>
      <c r="T2" s="1"/>
      <c r="U2" s="1"/>
      <c r="V2" s="1"/>
    </row>
    <row r="3" spans="1:23" ht="12.75" customHeight="1">
      <c r="A3" s="5">
        <v>1</v>
      </c>
      <c r="B3" s="14" t="s">
        <v>35</v>
      </c>
      <c r="C3" s="10"/>
      <c r="D3" s="10">
        <v>23</v>
      </c>
      <c r="E3" s="10">
        <v>21</v>
      </c>
      <c r="F3" s="10">
        <v>24</v>
      </c>
      <c r="G3" s="4">
        <v>21</v>
      </c>
      <c r="H3" s="10">
        <v>23</v>
      </c>
      <c r="I3" s="10">
        <v>24</v>
      </c>
      <c r="J3" s="10">
        <v>24</v>
      </c>
      <c r="K3" s="10">
        <v>21</v>
      </c>
      <c r="L3" s="10">
        <v>24</v>
      </c>
      <c r="M3" s="10"/>
      <c r="N3" s="10">
        <v>22</v>
      </c>
      <c r="O3" s="4"/>
      <c r="P3" s="4"/>
      <c r="Q3" s="5">
        <f>SUM(LARGE(C3:P3,{1,2,3,4,5,6,7,8,9,10}))</f>
        <v>227</v>
      </c>
      <c r="R3" s="5">
        <f>COUNT(C3:P3)</f>
        <v>10</v>
      </c>
      <c r="S3" s="4"/>
      <c r="T3" s="4"/>
      <c r="U3" s="5"/>
      <c r="V3" s="5"/>
    </row>
    <row r="4" spans="1:23">
      <c r="A4" s="5">
        <v>2</v>
      </c>
      <c r="B4" s="10" t="s">
        <v>76</v>
      </c>
      <c r="C4" s="10"/>
      <c r="D4" s="10"/>
      <c r="E4" s="10">
        <v>23</v>
      </c>
      <c r="F4" s="10">
        <v>23</v>
      </c>
      <c r="G4" s="4">
        <v>22</v>
      </c>
      <c r="H4" s="10">
        <v>20</v>
      </c>
      <c r="I4" s="10">
        <v>20</v>
      </c>
      <c r="J4" s="10"/>
      <c r="K4" s="10">
        <v>22</v>
      </c>
      <c r="L4" s="10">
        <v>23</v>
      </c>
      <c r="M4" s="10"/>
      <c r="N4" s="10">
        <v>25</v>
      </c>
      <c r="P4" s="10">
        <v>24</v>
      </c>
      <c r="Q4" s="5">
        <f>SUM(C4:P4)</f>
        <v>202</v>
      </c>
      <c r="R4" s="5">
        <f t="shared" ref="R4:R5" si="0">COUNT(C4:P4)</f>
        <v>9</v>
      </c>
      <c r="S4" s="4"/>
      <c r="T4" s="4"/>
      <c r="U4" s="5"/>
      <c r="V4" s="5"/>
    </row>
    <row r="5" spans="1:23">
      <c r="A5" s="5">
        <v>3</v>
      </c>
      <c r="B5" s="14" t="s">
        <v>33</v>
      </c>
      <c r="C5" s="4"/>
      <c r="D5" s="10">
        <v>25</v>
      </c>
      <c r="E5" s="10"/>
      <c r="F5" s="10">
        <v>25</v>
      </c>
      <c r="G5" s="16">
        <v>15</v>
      </c>
      <c r="H5" s="10"/>
      <c r="I5" s="10">
        <v>25</v>
      </c>
      <c r="J5" s="10">
        <v>25</v>
      </c>
      <c r="K5" s="10">
        <v>25</v>
      </c>
      <c r="L5" s="10">
        <v>25</v>
      </c>
      <c r="M5" s="10"/>
      <c r="N5" s="10"/>
      <c r="P5" s="10">
        <v>25</v>
      </c>
      <c r="Q5" s="5">
        <f>SUM(C5:P5)</f>
        <v>190</v>
      </c>
      <c r="R5" s="5">
        <f t="shared" si="0"/>
        <v>8</v>
      </c>
      <c r="S5" s="4"/>
      <c r="T5" s="4"/>
      <c r="U5" s="5"/>
      <c r="V5" s="5"/>
    </row>
    <row r="6" spans="1:23">
      <c r="A6" s="5">
        <v>4</v>
      </c>
      <c r="B6" s="14" t="s">
        <v>34</v>
      </c>
      <c r="C6" s="10"/>
      <c r="D6" s="10">
        <v>24</v>
      </c>
      <c r="E6" s="10">
        <v>24</v>
      </c>
      <c r="F6" s="10"/>
      <c r="G6" s="10"/>
      <c r="H6" s="10">
        <v>22</v>
      </c>
      <c r="I6" s="10">
        <v>21</v>
      </c>
      <c r="J6" s="10"/>
      <c r="K6" s="10">
        <v>20</v>
      </c>
      <c r="L6" s="10">
        <v>21</v>
      </c>
      <c r="M6" s="10"/>
      <c r="N6" s="10">
        <v>23</v>
      </c>
      <c r="O6" s="10">
        <v>25</v>
      </c>
      <c r="P6" s="10"/>
      <c r="Q6" s="5">
        <f>SUM(C6:P6)</f>
        <v>180</v>
      </c>
      <c r="R6" s="5">
        <f t="shared" ref="R6:R27" si="1">COUNT(C6:P6)</f>
        <v>8</v>
      </c>
    </row>
    <row r="7" spans="1:23">
      <c r="A7" s="5">
        <v>5</v>
      </c>
      <c r="B7" s="15" t="s">
        <v>19</v>
      </c>
      <c r="C7" s="4">
        <v>24</v>
      </c>
      <c r="D7" s="4">
        <v>21</v>
      </c>
      <c r="E7" s="4">
        <v>22</v>
      </c>
      <c r="F7" s="4"/>
      <c r="G7" s="10">
        <v>20</v>
      </c>
      <c r="H7" s="10"/>
      <c r="I7" s="10"/>
      <c r="J7" s="10"/>
      <c r="K7" s="16">
        <v>15</v>
      </c>
      <c r="L7" s="10">
        <v>19</v>
      </c>
      <c r="M7" s="10">
        <v>25</v>
      </c>
      <c r="N7" s="10"/>
      <c r="O7" s="10">
        <v>24</v>
      </c>
      <c r="P7" s="10"/>
      <c r="Q7" s="5">
        <f>SUM(C7:P7)</f>
        <v>170</v>
      </c>
      <c r="R7" s="5">
        <f t="shared" si="1"/>
        <v>8</v>
      </c>
    </row>
    <row r="8" spans="1:23">
      <c r="A8" s="5">
        <v>6</v>
      </c>
      <c r="B8" s="15" t="s">
        <v>20</v>
      </c>
      <c r="C8" s="4">
        <v>23</v>
      </c>
      <c r="D8" s="4">
        <v>12</v>
      </c>
      <c r="E8" s="4">
        <v>12</v>
      </c>
      <c r="F8" s="4">
        <v>17</v>
      </c>
      <c r="G8" s="20">
        <v>12</v>
      </c>
      <c r="H8" s="10"/>
      <c r="I8" s="10">
        <v>15</v>
      </c>
      <c r="J8" s="10">
        <v>18</v>
      </c>
      <c r="K8" s="10">
        <v>15</v>
      </c>
      <c r="L8" s="10"/>
      <c r="M8" s="10"/>
      <c r="N8" s="10">
        <v>16</v>
      </c>
      <c r="O8" s="10">
        <v>19</v>
      </c>
      <c r="P8" s="10">
        <v>20</v>
      </c>
      <c r="Q8" s="5">
        <f>SUM(LARGE(C8:P8,{1,2,3,4,5,6,7,8,9,10}))</f>
        <v>167</v>
      </c>
      <c r="R8" s="5">
        <f t="shared" si="1"/>
        <v>11</v>
      </c>
    </row>
    <row r="9" spans="1:23">
      <c r="A9" s="5">
        <v>7</v>
      </c>
      <c r="B9" s="13" t="s">
        <v>40</v>
      </c>
      <c r="C9" s="10"/>
      <c r="D9" s="10">
        <v>17</v>
      </c>
      <c r="E9" s="10">
        <v>17</v>
      </c>
      <c r="F9" s="10">
        <v>21</v>
      </c>
      <c r="G9" s="4">
        <v>16</v>
      </c>
      <c r="H9" s="10"/>
      <c r="I9" s="10">
        <v>19</v>
      </c>
      <c r="J9" s="4">
        <v>22</v>
      </c>
      <c r="K9" s="4">
        <v>16</v>
      </c>
      <c r="L9" s="4">
        <v>18</v>
      </c>
      <c r="M9" s="4"/>
      <c r="N9" s="4">
        <v>19</v>
      </c>
      <c r="P9" s="10"/>
      <c r="Q9" s="5">
        <f t="shared" ref="Q9:Q17" si="2">SUM(C9:P9)</f>
        <v>165</v>
      </c>
      <c r="R9" s="5">
        <f t="shared" si="1"/>
        <v>9</v>
      </c>
    </row>
    <row r="10" spans="1:23">
      <c r="A10" s="5">
        <v>8</v>
      </c>
      <c r="B10" s="14" t="s">
        <v>36</v>
      </c>
      <c r="C10" s="10"/>
      <c r="D10" s="10">
        <v>22</v>
      </c>
      <c r="E10" s="10">
        <v>25</v>
      </c>
      <c r="F10" s="10"/>
      <c r="G10" s="4">
        <v>23</v>
      </c>
      <c r="H10" s="4"/>
      <c r="I10" s="4">
        <v>23</v>
      </c>
      <c r="J10" s="10">
        <v>23</v>
      </c>
      <c r="K10" s="10">
        <v>23</v>
      </c>
      <c r="L10" s="10"/>
      <c r="M10" s="10"/>
      <c r="N10" s="10">
        <v>24</v>
      </c>
      <c r="P10" s="10"/>
      <c r="Q10" s="5">
        <f t="shared" si="2"/>
        <v>163</v>
      </c>
      <c r="R10" s="5">
        <f t="shared" si="1"/>
        <v>7</v>
      </c>
    </row>
    <row r="11" spans="1:23">
      <c r="A11" s="5">
        <v>9</v>
      </c>
      <c r="B11" s="14" t="s">
        <v>109</v>
      </c>
      <c r="C11" s="10"/>
      <c r="D11" s="10"/>
      <c r="E11" s="10"/>
      <c r="F11" s="10"/>
      <c r="G11" s="10"/>
      <c r="H11" s="10">
        <v>13</v>
      </c>
      <c r="I11" s="10">
        <v>17</v>
      </c>
      <c r="J11" s="10">
        <v>20</v>
      </c>
      <c r="K11" s="10"/>
      <c r="L11" s="10">
        <v>16</v>
      </c>
      <c r="M11" s="10"/>
      <c r="N11" s="10">
        <v>18</v>
      </c>
      <c r="O11" s="10">
        <v>20</v>
      </c>
      <c r="P11" s="10">
        <v>23</v>
      </c>
      <c r="Q11" s="5">
        <f t="shared" si="2"/>
        <v>127</v>
      </c>
      <c r="R11" s="5">
        <f t="shared" si="1"/>
        <v>7</v>
      </c>
    </row>
    <row r="12" spans="1:23">
      <c r="A12" s="5">
        <v>10</v>
      </c>
      <c r="B12" s="13" t="s">
        <v>46</v>
      </c>
      <c r="C12" s="10"/>
      <c r="D12" s="10">
        <v>10</v>
      </c>
      <c r="E12" s="10">
        <v>10</v>
      </c>
      <c r="F12" s="10">
        <v>16</v>
      </c>
      <c r="G12" s="10"/>
      <c r="H12" s="10">
        <v>10</v>
      </c>
      <c r="I12" s="10">
        <v>14</v>
      </c>
      <c r="J12" s="10">
        <v>17</v>
      </c>
      <c r="K12" s="16">
        <v>15</v>
      </c>
      <c r="L12" s="10">
        <v>11</v>
      </c>
      <c r="M12" s="10"/>
      <c r="N12" s="10"/>
      <c r="P12" s="10">
        <v>22</v>
      </c>
      <c r="Q12" s="5">
        <f t="shared" si="2"/>
        <v>125</v>
      </c>
      <c r="R12" s="5">
        <f t="shared" si="1"/>
        <v>9</v>
      </c>
    </row>
    <row r="13" spans="1:23">
      <c r="A13" s="5">
        <v>11</v>
      </c>
      <c r="B13" s="13" t="s">
        <v>43</v>
      </c>
      <c r="C13" s="10"/>
      <c r="D13" s="10">
        <v>14</v>
      </c>
      <c r="E13" s="10"/>
      <c r="F13" s="10">
        <v>19</v>
      </c>
      <c r="G13" s="10">
        <v>13</v>
      </c>
      <c r="H13" s="10">
        <v>17</v>
      </c>
      <c r="I13" s="10"/>
      <c r="J13" s="10"/>
      <c r="K13" s="10"/>
      <c r="L13" s="10">
        <v>15</v>
      </c>
      <c r="M13" s="10">
        <v>24</v>
      </c>
      <c r="N13" s="10"/>
      <c r="P13" s="10">
        <v>21</v>
      </c>
      <c r="Q13" s="5">
        <f t="shared" si="2"/>
        <v>123</v>
      </c>
      <c r="R13" s="5">
        <f t="shared" si="1"/>
        <v>7</v>
      </c>
    </row>
    <row r="14" spans="1:23">
      <c r="A14" s="5">
        <v>12</v>
      </c>
      <c r="B14" s="13" t="s">
        <v>38</v>
      </c>
      <c r="C14" s="10"/>
      <c r="D14" s="10">
        <v>19</v>
      </c>
      <c r="E14" s="10">
        <v>18</v>
      </c>
      <c r="F14" s="10">
        <v>20</v>
      </c>
      <c r="G14" s="4">
        <v>15</v>
      </c>
      <c r="H14" s="10">
        <v>14</v>
      </c>
      <c r="I14" s="10">
        <v>18</v>
      </c>
      <c r="J14" s="10"/>
      <c r="K14" s="10">
        <v>17</v>
      </c>
      <c r="L14" s="10"/>
      <c r="M14" s="10"/>
      <c r="N14" s="10"/>
      <c r="P14" s="10"/>
      <c r="Q14" s="5">
        <f t="shared" si="2"/>
        <v>121</v>
      </c>
      <c r="R14" s="5">
        <f t="shared" si="1"/>
        <v>7</v>
      </c>
    </row>
    <row r="15" spans="1:23">
      <c r="A15" s="5">
        <v>13</v>
      </c>
      <c r="B15" s="14" t="s">
        <v>37</v>
      </c>
      <c r="C15" s="10"/>
      <c r="D15" s="10">
        <v>20</v>
      </c>
      <c r="E15" s="10">
        <v>20</v>
      </c>
      <c r="F15" s="10">
        <v>22</v>
      </c>
      <c r="G15" s="10"/>
      <c r="H15" s="10"/>
      <c r="I15" s="10"/>
      <c r="J15" s="10"/>
      <c r="K15" s="10">
        <v>18</v>
      </c>
      <c r="L15" s="10"/>
      <c r="M15" s="10"/>
      <c r="N15" s="10"/>
      <c r="O15" s="4">
        <v>23</v>
      </c>
      <c r="P15" s="4"/>
      <c r="Q15" s="5">
        <f t="shared" si="2"/>
        <v>103</v>
      </c>
      <c r="R15" s="5">
        <f t="shared" si="1"/>
        <v>5</v>
      </c>
    </row>
    <row r="16" spans="1:23">
      <c r="A16" s="5">
        <v>14</v>
      </c>
      <c r="B16" s="10" t="s">
        <v>104</v>
      </c>
      <c r="C16" s="10"/>
      <c r="D16" s="10"/>
      <c r="E16" s="10"/>
      <c r="F16" s="10"/>
      <c r="G16" s="4">
        <v>24</v>
      </c>
      <c r="H16" s="10">
        <v>21</v>
      </c>
      <c r="I16" s="10">
        <v>22</v>
      </c>
      <c r="J16" s="10"/>
      <c r="K16" s="10"/>
      <c r="L16" s="10">
        <v>22</v>
      </c>
      <c r="M16" s="10"/>
      <c r="N16" s="10"/>
      <c r="P16" s="10"/>
      <c r="Q16" s="5">
        <f t="shared" si="2"/>
        <v>89</v>
      </c>
      <c r="R16" s="5">
        <f t="shared" si="1"/>
        <v>4</v>
      </c>
    </row>
    <row r="17" spans="1:18">
      <c r="A17" s="5">
        <v>15</v>
      </c>
      <c r="B17" s="13" t="s">
        <v>50</v>
      </c>
      <c r="C17" s="10"/>
      <c r="D17" s="10">
        <v>6</v>
      </c>
      <c r="E17" s="10"/>
      <c r="F17" s="10">
        <v>12</v>
      </c>
      <c r="G17" s="16">
        <v>15</v>
      </c>
      <c r="H17" s="10">
        <v>7</v>
      </c>
      <c r="I17" s="10"/>
      <c r="J17" s="10"/>
      <c r="K17" s="16">
        <v>15</v>
      </c>
      <c r="L17" s="10"/>
      <c r="M17" s="10"/>
      <c r="N17" s="10"/>
      <c r="O17" s="10">
        <v>12</v>
      </c>
      <c r="P17" s="10">
        <v>16</v>
      </c>
      <c r="Q17" s="5">
        <f t="shared" si="2"/>
        <v>83</v>
      </c>
      <c r="R17" s="5">
        <f t="shared" si="1"/>
        <v>7</v>
      </c>
    </row>
    <row r="18" spans="1:18">
      <c r="A18" s="5">
        <v>16</v>
      </c>
      <c r="B18" s="13" t="s">
        <v>64</v>
      </c>
      <c r="C18" s="10"/>
      <c r="D18" s="10">
        <v>2</v>
      </c>
      <c r="E18" s="10">
        <v>5</v>
      </c>
      <c r="F18" s="10">
        <v>4</v>
      </c>
      <c r="G18" s="4">
        <v>6</v>
      </c>
      <c r="H18" s="10">
        <v>4</v>
      </c>
      <c r="I18" s="10">
        <v>10</v>
      </c>
      <c r="J18" s="10">
        <v>15</v>
      </c>
      <c r="K18" s="10">
        <v>12</v>
      </c>
      <c r="L18" s="19">
        <v>2</v>
      </c>
      <c r="M18" s="10"/>
      <c r="N18" s="10">
        <v>11</v>
      </c>
      <c r="O18" s="10">
        <v>11</v>
      </c>
      <c r="P18" s="10"/>
      <c r="Q18" s="5">
        <f>SUM(LARGE(C18:P18,{1,2,3,4,5,6,7,8,9,10}))</f>
        <v>80</v>
      </c>
      <c r="R18" s="5">
        <f t="shared" si="1"/>
        <v>11</v>
      </c>
    </row>
    <row r="19" spans="1:18">
      <c r="A19" s="5">
        <v>17</v>
      </c>
      <c r="B19" s="10" t="s">
        <v>77</v>
      </c>
      <c r="C19" s="10"/>
      <c r="D19" s="10"/>
      <c r="E19" s="10">
        <v>19</v>
      </c>
      <c r="F19" s="10"/>
      <c r="G19" s="16">
        <v>15</v>
      </c>
      <c r="H19" s="10">
        <v>18</v>
      </c>
      <c r="I19" s="10"/>
      <c r="J19" s="10"/>
      <c r="K19" s="10"/>
      <c r="L19" s="10"/>
      <c r="M19" s="10"/>
      <c r="N19" s="10">
        <v>21</v>
      </c>
      <c r="P19" s="10"/>
      <c r="Q19" s="5">
        <f t="shared" ref="Q19:Q64" si="3">SUM(C19:P19)</f>
        <v>73</v>
      </c>
      <c r="R19" s="5">
        <f t="shared" si="1"/>
        <v>4</v>
      </c>
    </row>
    <row r="20" spans="1:18">
      <c r="A20" s="5">
        <v>18</v>
      </c>
      <c r="B20" s="14" t="s">
        <v>107</v>
      </c>
      <c r="C20" s="10"/>
      <c r="D20" s="10"/>
      <c r="E20" s="10"/>
      <c r="F20" s="10"/>
      <c r="G20" s="10"/>
      <c r="H20" s="10">
        <v>16</v>
      </c>
      <c r="I20" s="10"/>
      <c r="J20" s="10">
        <v>19</v>
      </c>
      <c r="K20" s="10"/>
      <c r="L20" s="10">
        <v>14</v>
      </c>
      <c r="M20" s="10"/>
      <c r="N20" s="10"/>
      <c r="O20" s="10">
        <v>21</v>
      </c>
      <c r="P20" s="10"/>
      <c r="Q20" s="5">
        <f t="shared" si="3"/>
        <v>70</v>
      </c>
      <c r="R20" s="5">
        <f t="shared" si="1"/>
        <v>4</v>
      </c>
    </row>
    <row r="21" spans="1:18">
      <c r="A21" s="5">
        <v>19</v>
      </c>
      <c r="B21" s="13" t="s">
        <v>47</v>
      </c>
      <c r="C21" s="10"/>
      <c r="D21" s="10">
        <v>9</v>
      </c>
      <c r="E21" s="10"/>
      <c r="F21" s="4">
        <v>14</v>
      </c>
      <c r="G21" s="4">
        <v>10</v>
      </c>
      <c r="H21" s="10">
        <v>9</v>
      </c>
      <c r="I21" s="10"/>
      <c r="J21" s="10"/>
      <c r="K21" s="10"/>
      <c r="L21" s="10">
        <v>9</v>
      </c>
      <c r="M21" s="10"/>
      <c r="N21" s="10"/>
      <c r="P21" s="10">
        <v>17</v>
      </c>
      <c r="Q21" s="5">
        <f t="shared" si="3"/>
        <v>68</v>
      </c>
      <c r="R21" s="5">
        <f t="shared" si="1"/>
        <v>6</v>
      </c>
    </row>
    <row r="22" spans="1:18">
      <c r="A22" s="5">
        <v>20</v>
      </c>
      <c r="B22" s="14" t="s">
        <v>106</v>
      </c>
      <c r="C22" s="10"/>
      <c r="D22" s="10"/>
      <c r="E22" s="10"/>
      <c r="F22" s="10"/>
      <c r="G22" s="10"/>
      <c r="H22" s="10">
        <v>19</v>
      </c>
      <c r="I22" s="10"/>
      <c r="J22" s="10"/>
      <c r="K22" s="10"/>
      <c r="L22" s="10">
        <v>20</v>
      </c>
      <c r="M22" s="10"/>
      <c r="N22" s="10">
        <v>20</v>
      </c>
      <c r="P22" s="10"/>
      <c r="Q22" s="5">
        <f t="shared" si="3"/>
        <v>59</v>
      </c>
      <c r="R22" s="5">
        <f t="shared" si="1"/>
        <v>3</v>
      </c>
    </row>
    <row r="23" spans="1:18">
      <c r="A23" s="22" t="s">
        <v>121</v>
      </c>
      <c r="B23" s="13" t="s">
        <v>53</v>
      </c>
      <c r="C23" s="10"/>
      <c r="D23" s="10">
        <v>5</v>
      </c>
      <c r="E23" s="10"/>
      <c r="F23" s="10">
        <v>10</v>
      </c>
      <c r="G23" s="16">
        <v>15</v>
      </c>
      <c r="H23" s="10"/>
      <c r="I23" s="10"/>
      <c r="J23" s="10"/>
      <c r="K23" s="16">
        <v>15</v>
      </c>
      <c r="L23" s="10"/>
      <c r="M23" s="10"/>
      <c r="N23" s="10">
        <v>12</v>
      </c>
      <c r="P23" s="10"/>
      <c r="Q23" s="5">
        <f t="shared" si="3"/>
        <v>57</v>
      </c>
      <c r="R23" s="5">
        <f t="shared" si="1"/>
        <v>5</v>
      </c>
    </row>
    <row r="24" spans="1:18">
      <c r="A24" s="22" t="s">
        <v>121</v>
      </c>
      <c r="B24" s="10" t="s">
        <v>84</v>
      </c>
      <c r="C24" s="10"/>
      <c r="D24" s="10"/>
      <c r="E24" s="10">
        <v>6</v>
      </c>
      <c r="F24" s="4">
        <v>11</v>
      </c>
      <c r="G24" s="16">
        <v>15</v>
      </c>
      <c r="H24" s="10"/>
      <c r="I24" s="10">
        <v>12</v>
      </c>
      <c r="J24" s="4"/>
      <c r="K24" s="4"/>
      <c r="L24" s="4"/>
      <c r="M24" s="4"/>
      <c r="N24" s="4"/>
      <c r="O24" s="10">
        <v>13</v>
      </c>
      <c r="P24" s="10"/>
      <c r="Q24" s="5">
        <f t="shared" si="3"/>
        <v>57</v>
      </c>
      <c r="R24" s="5">
        <f t="shared" si="1"/>
        <v>5</v>
      </c>
    </row>
    <row r="25" spans="1:18">
      <c r="A25" s="22" t="s">
        <v>122</v>
      </c>
      <c r="B25" s="10" t="s">
        <v>86</v>
      </c>
      <c r="C25" s="10"/>
      <c r="D25" s="10"/>
      <c r="E25" s="10"/>
      <c r="F25" s="10">
        <v>15</v>
      </c>
      <c r="G25" s="4">
        <v>14</v>
      </c>
      <c r="H25" s="10"/>
      <c r="I25" s="10"/>
      <c r="J25" s="10"/>
      <c r="K25" s="10"/>
      <c r="L25" s="10">
        <v>12</v>
      </c>
      <c r="M25" s="10"/>
      <c r="N25" s="10"/>
      <c r="O25" s="10">
        <v>14</v>
      </c>
      <c r="P25" s="10"/>
      <c r="Q25" s="5">
        <f t="shared" si="3"/>
        <v>55</v>
      </c>
      <c r="R25" s="5">
        <f t="shared" si="1"/>
        <v>4</v>
      </c>
    </row>
    <row r="26" spans="1:18">
      <c r="A26" s="22" t="s">
        <v>122</v>
      </c>
      <c r="B26" s="13" t="s">
        <v>48</v>
      </c>
      <c r="C26" s="10"/>
      <c r="D26" s="10">
        <v>8</v>
      </c>
      <c r="E26" s="10"/>
      <c r="F26" s="10"/>
      <c r="G26" s="4">
        <v>8</v>
      </c>
      <c r="H26" s="10"/>
      <c r="I26" s="10"/>
      <c r="J26" s="10"/>
      <c r="K26" s="10"/>
      <c r="L26" s="10">
        <v>4</v>
      </c>
      <c r="M26" s="10"/>
      <c r="N26" s="10"/>
      <c r="O26" s="10">
        <v>16</v>
      </c>
      <c r="P26" s="10">
        <v>19</v>
      </c>
      <c r="Q26" s="5">
        <f t="shared" si="3"/>
        <v>55</v>
      </c>
      <c r="R26" s="5">
        <f t="shared" si="1"/>
        <v>5</v>
      </c>
    </row>
    <row r="27" spans="1:18">
      <c r="A27" s="22" t="s">
        <v>122</v>
      </c>
      <c r="B27" s="13" t="s">
        <v>62</v>
      </c>
      <c r="C27" s="10"/>
      <c r="D27" s="10">
        <v>2</v>
      </c>
      <c r="E27" s="10"/>
      <c r="F27" s="10">
        <v>7</v>
      </c>
      <c r="G27" s="16">
        <v>15</v>
      </c>
      <c r="H27" s="10"/>
      <c r="I27" s="10"/>
      <c r="J27" s="10"/>
      <c r="K27" s="10">
        <v>13</v>
      </c>
      <c r="L27" s="10">
        <v>3</v>
      </c>
      <c r="M27" s="10"/>
      <c r="N27" s="10"/>
      <c r="P27" s="10">
        <v>15</v>
      </c>
      <c r="Q27" s="5">
        <f t="shared" si="3"/>
        <v>55</v>
      </c>
      <c r="R27" s="5">
        <f t="shared" si="1"/>
        <v>6</v>
      </c>
    </row>
    <row r="28" spans="1:18">
      <c r="A28" s="5">
        <v>26</v>
      </c>
      <c r="B28" s="10" t="s">
        <v>83</v>
      </c>
      <c r="C28" s="10"/>
      <c r="D28" s="10"/>
      <c r="E28" s="10">
        <v>8</v>
      </c>
      <c r="F28" s="10"/>
      <c r="G28" s="4"/>
      <c r="H28" s="10">
        <v>6</v>
      </c>
      <c r="I28" s="10"/>
      <c r="J28" s="10"/>
      <c r="K28" s="10"/>
      <c r="L28" s="10">
        <v>5</v>
      </c>
      <c r="M28" s="10"/>
      <c r="N28" s="10">
        <v>14</v>
      </c>
      <c r="O28" s="10">
        <v>18</v>
      </c>
      <c r="P28" s="10"/>
      <c r="Q28" s="5">
        <f t="shared" si="3"/>
        <v>51</v>
      </c>
      <c r="R28" s="5">
        <f t="shared" ref="R28:R38" si="4">COUNT(C28:P28)</f>
        <v>5</v>
      </c>
    </row>
    <row r="29" spans="1:18">
      <c r="A29" s="5">
        <v>27</v>
      </c>
      <c r="B29" s="10" t="s">
        <v>103</v>
      </c>
      <c r="C29" s="10"/>
      <c r="D29" s="10"/>
      <c r="E29" s="10"/>
      <c r="F29" s="10"/>
      <c r="G29" s="4">
        <v>25</v>
      </c>
      <c r="H29" s="4">
        <v>25</v>
      </c>
      <c r="I29" s="4"/>
      <c r="J29" s="10"/>
      <c r="K29" s="10"/>
      <c r="L29" s="10"/>
      <c r="M29" s="10"/>
      <c r="N29" s="10"/>
      <c r="P29" s="10"/>
      <c r="Q29" s="5">
        <f t="shared" si="3"/>
        <v>50</v>
      </c>
      <c r="R29" s="5">
        <f t="shared" si="4"/>
        <v>2</v>
      </c>
    </row>
    <row r="30" spans="1:18">
      <c r="A30" s="5">
        <v>28</v>
      </c>
      <c r="B30" s="13" t="s">
        <v>41</v>
      </c>
      <c r="C30" s="10"/>
      <c r="D30" s="10">
        <v>16</v>
      </c>
      <c r="E30" s="10">
        <v>16</v>
      </c>
      <c r="F30" s="10"/>
      <c r="G30" s="10"/>
      <c r="H30" s="10"/>
      <c r="I30" s="10"/>
      <c r="J30" s="4"/>
      <c r="K30" s="4"/>
      <c r="L30" s="4"/>
      <c r="M30" s="4"/>
      <c r="N30" s="4">
        <v>17</v>
      </c>
      <c r="P30" s="10"/>
      <c r="Q30" s="5">
        <f t="shared" si="3"/>
        <v>49</v>
      </c>
      <c r="R30" s="5">
        <f t="shared" si="4"/>
        <v>3</v>
      </c>
    </row>
    <row r="31" spans="1:18">
      <c r="A31" s="5">
        <v>29</v>
      </c>
      <c r="B31" s="14" t="s">
        <v>105</v>
      </c>
      <c r="C31" s="10"/>
      <c r="D31" s="10"/>
      <c r="E31" s="10"/>
      <c r="F31" s="10"/>
      <c r="G31" s="10"/>
      <c r="H31" s="10">
        <v>24</v>
      </c>
      <c r="I31" s="10"/>
      <c r="J31" s="10"/>
      <c r="K31" s="10">
        <v>24</v>
      </c>
      <c r="L31" s="10"/>
      <c r="M31" s="10"/>
      <c r="N31" s="10"/>
      <c r="P31" s="10"/>
      <c r="Q31" s="5">
        <f t="shared" si="3"/>
        <v>48</v>
      </c>
      <c r="R31" s="5">
        <f t="shared" si="4"/>
        <v>2</v>
      </c>
    </row>
    <row r="32" spans="1:18">
      <c r="A32" s="5">
        <v>30</v>
      </c>
      <c r="B32" s="10" t="s">
        <v>88</v>
      </c>
      <c r="C32" s="10"/>
      <c r="D32" s="10"/>
      <c r="E32" s="10"/>
      <c r="F32" s="10">
        <v>6</v>
      </c>
      <c r="G32" s="16">
        <v>15</v>
      </c>
      <c r="H32" s="10">
        <v>3</v>
      </c>
      <c r="I32" s="10">
        <v>11</v>
      </c>
      <c r="J32" s="10"/>
      <c r="K32" s="10"/>
      <c r="L32" s="10"/>
      <c r="M32" s="10"/>
      <c r="N32" s="10"/>
      <c r="O32" s="10">
        <v>10</v>
      </c>
      <c r="P32" s="10"/>
      <c r="Q32" s="5">
        <f t="shared" si="3"/>
        <v>45</v>
      </c>
      <c r="R32" s="5">
        <f t="shared" si="4"/>
        <v>5</v>
      </c>
    </row>
    <row r="33" spans="1:18">
      <c r="A33" s="5">
        <v>31</v>
      </c>
      <c r="B33" s="14" t="s">
        <v>85</v>
      </c>
      <c r="C33" s="10"/>
      <c r="D33" s="10"/>
      <c r="E33" s="10"/>
      <c r="F33" s="10">
        <v>18</v>
      </c>
      <c r="G33" s="4"/>
      <c r="H33" s="10"/>
      <c r="I33" s="10">
        <v>16</v>
      </c>
      <c r="J33" s="10"/>
      <c r="K33" s="10"/>
      <c r="L33" s="10">
        <v>10</v>
      </c>
      <c r="M33" s="10"/>
      <c r="N33" s="10"/>
      <c r="P33" s="10"/>
      <c r="Q33" s="5">
        <f t="shared" si="3"/>
        <v>44</v>
      </c>
      <c r="R33" s="5">
        <f t="shared" si="4"/>
        <v>3</v>
      </c>
    </row>
    <row r="34" spans="1:18">
      <c r="A34" s="5">
        <v>32</v>
      </c>
      <c r="B34" s="10" t="s">
        <v>80</v>
      </c>
      <c r="C34" s="10"/>
      <c r="D34" s="10"/>
      <c r="E34" s="10">
        <v>11</v>
      </c>
      <c r="F34" s="10"/>
      <c r="G34" s="10"/>
      <c r="H34" s="10"/>
      <c r="I34" s="10">
        <v>13</v>
      </c>
      <c r="J34" s="10"/>
      <c r="K34" s="10"/>
      <c r="L34" s="10"/>
      <c r="M34" s="10"/>
      <c r="N34" s="10"/>
      <c r="O34" s="10">
        <v>17</v>
      </c>
      <c r="P34" s="10"/>
      <c r="Q34" s="5">
        <f t="shared" si="3"/>
        <v>41</v>
      </c>
      <c r="R34" s="5">
        <f t="shared" si="4"/>
        <v>3</v>
      </c>
    </row>
    <row r="35" spans="1:18">
      <c r="A35" s="22" t="s">
        <v>123</v>
      </c>
      <c r="B35" s="14" t="s">
        <v>97</v>
      </c>
      <c r="C35" s="10"/>
      <c r="D35" s="10"/>
      <c r="E35" s="10"/>
      <c r="F35" s="10"/>
      <c r="G35" s="4">
        <v>9</v>
      </c>
      <c r="H35" s="10"/>
      <c r="I35" s="10"/>
      <c r="J35" s="10">
        <v>16</v>
      </c>
      <c r="K35" s="10"/>
      <c r="L35" s="10"/>
      <c r="M35" s="10"/>
      <c r="N35" s="10">
        <v>15</v>
      </c>
      <c r="P35" s="10"/>
      <c r="Q35" s="5">
        <f t="shared" si="3"/>
        <v>40</v>
      </c>
      <c r="R35" s="5">
        <f t="shared" si="4"/>
        <v>3</v>
      </c>
    </row>
    <row r="36" spans="1:18">
      <c r="A36" s="22" t="s">
        <v>123</v>
      </c>
      <c r="B36" s="13" t="s">
        <v>42</v>
      </c>
      <c r="C36" s="10"/>
      <c r="D36" s="10">
        <v>15</v>
      </c>
      <c r="E36" s="10">
        <v>14</v>
      </c>
      <c r="F36" s="10"/>
      <c r="G36" s="4">
        <v>11</v>
      </c>
      <c r="H36" s="10"/>
      <c r="I36" s="10"/>
      <c r="J36" s="10"/>
      <c r="K36" s="10"/>
      <c r="L36" s="10"/>
      <c r="M36" s="10"/>
      <c r="N36" s="10"/>
      <c r="O36" s="4"/>
      <c r="P36" s="4"/>
      <c r="Q36" s="5">
        <f t="shared" si="3"/>
        <v>40</v>
      </c>
      <c r="R36" s="5">
        <f t="shared" si="4"/>
        <v>3</v>
      </c>
    </row>
    <row r="37" spans="1:18">
      <c r="A37" s="22" t="s">
        <v>123</v>
      </c>
      <c r="B37" s="15" t="s">
        <v>18</v>
      </c>
      <c r="C37" s="4">
        <v>25</v>
      </c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>
        <v>15</v>
      </c>
      <c r="P37" s="10"/>
      <c r="Q37" s="5">
        <f t="shared" si="3"/>
        <v>40</v>
      </c>
      <c r="R37" s="5">
        <f t="shared" si="4"/>
        <v>2</v>
      </c>
    </row>
    <row r="38" spans="1:18">
      <c r="A38" s="5">
        <v>36</v>
      </c>
      <c r="B38" s="10" t="s">
        <v>115</v>
      </c>
      <c r="C38" s="10"/>
      <c r="D38" s="10"/>
      <c r="E38" s="10"/>
      <c r="F38" s="10"/>
      <c r="G38" s="10"/>
      <c r="H38" s="10"/>
      <c r="I38" s="10"/>
      <c r="J38" s="10"/>
      <c r="K38" s="10"/>
      <c r="L38" s="10">
        <v>17</v>
      </c>
      <c r="M38" s="10"/>
      <c r="N38" s="10"/>
      <c r="O38" s="10">
        <v>22</v>
      </c>
      <c r="P38" s="10"/>
      <c r="Q38" s="5">
        <f t="shared" si="3"/>
        <v>39</v>
      </c>
      <c r="R38" s="5">
        <f t="shared" si="4"/>
        <v>2</v>
      </c>
    </row>
    <row r="39" spans="1:18">
      <c r="A39" s="5">
        <v>37</v>
      </c>
      <c r="B39" s="10" t="s">
        <v>79</v>
      </c>
      <c r="C39" s="10"/>
      <c r="D39" s="10"/>
      <c r="E39" s="10">
        <v>13</v>
      </c>
      <c r="F39" s="10"/>
      <c r="G39" s="4"/>
      <c r="H39" s="10">
        <v>12</v>
      </c>
      <c r="I39" s="10"/>
      <c r="J39" s="10"/>
      <c r="K39" s="10"/>
      <c r="L39" s="10">
        <v>13</v>
      </c>
      <c r="M39" s="10"/>
      <c r="N39" s="10"/>
      <c r="P39" s="10"/>
      <c r="Q39" s="5">
        <f t="shared" si="3"/>
        <v>38</v>
      </c>
      <c r="R39" s="5">
        <f t="shared" ref="R39:R43" si="5">COUNT(C39:P39)</f>
        <v>3</v>
      </c>
    </row>
    <row r="40" spans="1:18">
      <c r="A40" s="5">
        <v>38</v>
      </c>
      <c r="B40" s="14" t="s">
        <v>96</v>
      </c>
      <c r="C40" s="10"/>
      <c r="D40" s="10"/>
      <c r="E40" s="10"/>
      <c r="F40" s="10"/>
      <c r="G40" s="4">
        <v>7</v>
      </c>
      <c r="H40" s="10"/>
      <c r="I40" s="10"/>
      <c r="J40" s="10"/>
      <c r="K40" s="10">
        <v>14</v>
      </c>
      <c r="L40" s="10"/>
      <c r="M40" s="10"/>
      <c r="N40" s="10"/>
      <c r="P40" s="10">
        <v>16</v>
      </c>
      <c r="Q40" s="5">
        <f t="shared" si="3"/>
        <v>37</v>
      </c>
      <c r="R40" s="5">
        <f t="shared" si="5"/>
        <v>3</v>
      </c>
    </row>
    <row r="41" spans="1:18">
      <c r="A41" s="5">
        <v>39</v>
      </c>
      <c r="B41" s="10" t="s">
        <v>78</v>
      </c>
      <c r="C41" s="10"/>
      <c r="D41" s="10"/>
      <c r="E41" s="10">
        <v>15</v>
      </c>
      <c r="F41" s="10"/>
      <c r="G41" s="4">
        <v>17</v>
      </c>
      <c r="H41" s="10"/>
      <c r="I41" s="10"/>
      <c r="J41" s="10"/>
      <c r="K41" s="10"/>
      <c r="L41" s="10"/>
      <c r="M41" s="10"/>
      <c r="N41" s="10"/>
      <c r="P41" s="10"/>
      <c r="Q41" s="5">
        <f t="shared" si="3"/>
        <v>32</v>
      </c>
      <c r="R41" s="5">
        <f t="shared" si="5"/>
        <v>2</v>
      </c>
    </row>
    <row r="42" spans="1:18">
      <c r="A42" s="5">
        <v>40</v>
      </c>
      <c r="B42" s="10" t="s">
        <v>82</v>
      </c>
      <c r="C42" s="10"/>
      <c r="D42" s="10"/>
      <c r="E42" s="10">
        <v>7</v>
      </c>
      <c r="F42" s="10">
        <v>9</v>
      </c>
      <c r="G42" s="16">
        <v>15</v>
      </c>
      <c r="H42" s="10"/>
      <c r="I42" s="10"/>
      <c r="J42" s="10"/>
      <c r="K42" s="10"/>
      <c r="L42" s="10"/>
      <c r="M42" s="10"/>
      <c r="N42" s="10"/>
      <c r="P42" s="10"/>
      <c r="Q42" s="5">
        <f t="shared" si="3"/>
        <v>31</v>
      </c>
      <c r="R42" s="5">
        <f t="shared" si="5"/>
        <v>3</v>
      </c>
    </row>
    <row r="43" spans="1:18">
      <c r="A43" s="5">
        <v>41</v>
      </c>
      <c r="B43" s="13" t="s">
        <v>55</v>
      </c>
      <c r="C43" s="10"/>
      <c r="D43" s="10">
        <v>4</v>
      </c>
      <c r="E43" s="10"/>
      <c r="F43" s="4">
        <v>8</v>
      </c>
      <c r="G43" s="16">
        <v>15</v>
      </c>
      <c r="H43" s="4"/>
      <c r="I43" s="4"/>
      <c r="J43" s="10"/>
      <c r="K43" s="10"/>
      <c r="L43" s="10"/>
      <c r="M43" s="10"/>
      <c r="N43" s="10"/>
      <c r="P43" s="10"/>
      <c r="Q43" s="5">
        <f t="shared" si="3"/>
        <v>27</v>
      </c>
      <c r="R43" s="5">
        <f t="shared" si="5"/>
        <v>3</v>
      </c>
    </row>
    <row r="44" spans="1:18">
      <c r="A44" s="2">
        <v>42</v>
      </c>
      <c r="B44" s="14" t="s">
        <v>120</v>
      </c>
      <c r="C44" s="10"/>
      <c r="D44" s="10"/>
      <c r="E44" s="10"/>
      <c r="F44" s="10"/>
      <c r="G44" s="10"/>
      <c r="H44" s="10"/>
      <c r="I44" s="10"/>
      <c r="J44" s="10"/>
      <c r="K44" s="10"/>
      <c r="L44" s="10">
        <v>8</v>
      </c>
      <c r="M44" s="10"/>
      <c r="N44" s="10"/>
      <c r="P44" s="10">
        <v>18</v>
      </c>
      <c r="Q44" s="5">
        <f t="shared" si="3"/>
        <v>26</v>
      </c>
      <c r="R44" s="5">
        <f t="shared" ref="R44:R51" si="6">COUNT(C44:P44)</f>
        <v>2</v>
      </c>
    </row>
    <row r="45" spans="1:18">
      <c r="A45" s="2">
        <v>43</v>
      </c>
      <c r="B45" s="13" t="s">
        <v>44</v>
      </c>
      <c r="C45" s="10"/>
      <c r="D45" s="10">
        <v>13</v>
      </c>
      <c r="E45" s="10"/>
      <c r="F45" s="10"/>
      <c r="G45" s="10"/>
      <c r="H45" s="10">
        <v>11</v>
      </c>
      <c r="I45" s="10"/>
      <c r="J45" s="10"/>
      <c r="K45" s="10"/>
      <c r="L45" s="10"/>
      <c r="M45" s="10"/>
      <c r="N45" s="10"/>
      <c r="P45" s="10"/>
      <c r="Q45" s="5">
        <f t="shared" si="3"/>
        <v>24</v>
      </c>
      <c r="R45" s="5">
        <f t="shared" si="6"/>
        <v>2</v>
      </c>
    </row>
    <row r="46" spans="1:18">
      <c r="A46" s="2">
        <v>44</v>
      </c>
      <c r="B46" s="10" t="s">
        <v>114</v>
      </c>
      <c r="C46" s="10"/>
      <c r="D46" s="10"/>
      <c r="E46" s="10"/>
      <c r="F46" s="10"/>
      <c r="G46" s="10"/>
      <c r="H46" s="10"/>
      <c r="I46" s="10"/>
      <c r="J46" s="10">
        <v>21</v>
      </c>
      <c r="K46" s="10"/>
      <c r="L46" s="10"/>
      <c r="M46" s="10"/>
      <c r="N46" s="10"/>
      <c r="P46" s="10"/>
      <c r="Q46" s="5">
        <f t="shared" si="3"/>
        <v>21</v>
      </c>
      <c r="R46" s="5">
        <f t="shared" si="6"/>
        <v>1</v>
      </c>
    </row>
    <row r="47" spans="1:18">
      <c r="A47" s="2">
        <v>45</v>
      </c>
      <c r="B47" s="10" t="s">
        <v>87</v>
      </c>
      <c r="C47" s="10"/>
      <c r="D47" s="10"/>
      <c r="E47" s="10"/>
      <c r="F47" s="10">
        <v>13</v>
      </c>
      <c r="G47" s="4"/>
      <c r="H47" s="10"/>
      <c r="I47" s="10"/>
      <c r="J47" s="10"/>
      <c r="K47" s="10"/>
      <c r="L47" s="10">
        <v>7</v>
      </c>
      <c r="M47" s="10"/>
      <c r="N47" s="10"/>
      <c r="P47" s="10"/>
      <c r="Q47" s="5">
        <f t="shared" si="3"/>
        <v>20</v>
      </c>
      <c r="R47" s="5">
        <f t="shared" si="6"/>
        <v>2</v>
      </c>
    </row>
    <row r="48" spans="1:18">
      <c r="A48" s="23" t="s">
        <v>124</v>
      </c>
      <c r="B48" s="10" t="s">
        <v>95</v>
      </c>
      <c r="C48" s="10"/>
      <c r="D48" s="10"/>
      <c r="E48" s="10"/>
      <c r="F48" s="10"/>
      <c r="G48" s="4">
        <v>19</v>
      </c>
      <c r="H48" s="10"/>
      <c r="I48" s="10"/>
      <c r="J48" s="10"/>
      <c r="K48" s="10"/>
      <c r="L48" s="10"/>
      <c r="M48" s="10"/>
      <c r="N48" s="10"/>
      <c r="P48" s="10"/>
      <c r="Q48" s="5">
        <f t="shared" si="3"/>
        <v>19</v>
      </c>
      <c r="R48" s="5">
        <f t="shared" si="6"/>
        <v>1</v>
      </c>
    </row>
    <row r="49" spans="1:18">
      <c r="A49" s="23" t="s">
        <v>124</v>
      </c>
      <c r="B49" s="10" t="s">
        <v>116</v>
      </c>
      <c r="C49" s="10"/>
      <c r="D49" s="10"/>
      <c r="E49" s="10"/>
      <c r="F49" s="10"/>
      <c r="G49" s="10"/>
      <c r="H49" s="10"/>
      <c r="I49" s="10"/>
      <c r="J49" s="10"/>
      <c r="K49" s="10">
        <v>19</v>
      </c>
      <c r="L49" s="10"/>
      <c r="M49" s="10"/>
      <c r="N49" s="10"/>
      <c r="P49" s="10"/>
      <c r="Q49" s="5">
        <f t="shared" si="3"/>
        <v>19</v>
      </c>
      <c r="R49" s="5">
        <f t="shared" si="6"/>
        <v>1</v>
      </c>
    </row>
    <row r="50" spans="1:18">
      <c r="A50" s="23" t="s">
        <v>125</v>
      </c>
      <c r="B50" s="10" t="s">
        <v>102</v>
      </c>
      <c r="C50" s="10"/>
      <c r="D50" s="10"/>
      <c r="E50" s="10"/>
      <c r="F50" s="10"/>
      <c r="G50" s="4">
        <v>18</v>
      </c>
      <c r="H50" s="10"/>
      <c r="I50" s="10"/>
      <c r="J50" s="10"/>
      <c r="K50" s="10"/>
      <c r="L50" s="10"/>
      <c r="M50" s="10"/>
      <c r="N50" s="10"/>
      <c r="P50" s="10"/>
      <c r="Q50" s="5">
        <f t="shared" si="3"/>
        <v>18</v>
      </c>
      <c r="R50" s="5">
        <f t="shared" si="6"/>
        <v>1</v>
      </c>
    </row>
    <row r="51" spans="1:18">
      <c r="A51" s="23" t="s">
        <v>125</v>
      </c>
      <c r="B51" s="13" t="s">
        <v>39</v>
      </c>
      <c r="C51" s="10"/>
      <c r="D51" s="10">
        <v>18</v>
      </c>
      <c r="E51" s="10"/>
      <c r="F51" s="10"/>
      <c r="G51" s="16"/>
      <c r="H51" s="10"/>
      <c r="I51" s="10"/>
      <c r="J51" s="10"/>
      <c r="K51" s="10"/>
      <c r="L51" s="10"/>
      <c r="M51" s="10"/>
      <c r="N51" s="10"/>
      <c r="P51" s="10"/>
      <c r="Q51" s="5">
        <f t="shared" si="3"/>
        <v>18</v>
      </c>
      <c r="R51" s="5">
        <f t="shared" si="6"/>
        <v>1</v>
      </c>
    </row>
    <row r="52" spans="1:18">
      <c r="A52" s="23" t="s">
        <v>126</v>
      </c>
      <c r="B52" s="10" t="s">
        <v>81</v>
      </c>
      <c r="C52" s="10"/>
      <c r="D52" s="10"/>
      <c r="E52" s="10">
        <v>9</v>
      </c>
      <c r="F52" s="10"/>
      <c r="G52" s="10"/>
      <c r="H52" s="10"/>
      <c r="I52" s="10"/>
      <c r="J52" s="10"/>
      <c r="K52" s="10"/>
      <c r="L52" s="10">
        <v>6</v>
      </c>
      <c r="M52" s="10"/>
      <c r="N52" s="10"/>
      <c r="P52" s="10"/>
      <c r="Q52" s="5">
        <f t="shared" si="3"/>
        <v>15</v>
      </c>
      <c r="R52" s="5">
        <f t="shared" ref="R52:R53" si="7">COUNT(C52:P52)</f>
        <v>2</v>
      </c>
    </row>
    <row r="53" spans="1:18">
      <c r="A53" s="23" t="s">
        <v>126</v>
      </c>
      <c r="B53" s="10" t="s">
        <v>94</v>
      </c>
      <c r="C53" s="10"/>
      <c r="D53" s="10"/>
      <c r="E53" s="10"/>
      <c r="F53" s="10"/>
      <c r="G53" s="16">
        <v>15</v>
      </c>
      <c r="H53" s="10"/>
      <c r="I53" s="10"/>
      <c r="J53" s="10"/>
      <c r="K53" s="10"/>
      <c r="L53" s="10"/>
      <c r="M53" s="10"/>
      <c r="N53" s="10"/>
      <c r="P53" s="10"/>
      <c r="Q53" s="5">
        <f t="shared" si="3"/>
        <v>15</v>
      </c>
      <c r="R53" s="5">
        <f t="shared" si="7"/>
        <v>1</v>
      </c>
    </row>
    <row r="54" spans="1:18">
      <c r="A54" s="23" t="s">
        <v>126</v>
      </c>
      <c r="B54" s="14" t="s">
        <v>108</v>
      </c>
      <c r="C54" s="10"/>
      <c r="D54" s="10"/>
      <c r="E54" s="10"/>
      <c r="F54" s="10"/>
      <c r="G54" s="10"/>
      <c r="H54" s="10">
        <v>15</v>
      </c>
      <c r="I54" s="10"/>
      <c r="J54" s="10"/>
      <c r="K54" s="10"/>
      <c r="L54" s="10"/>
      <c r="M54" s="10"/>
      <c r="N54" s="10"/>
      <c r="P54" s="10"/>
      <c r="Q54" s="5">
        <f t="shared" si="3"/>
        <v>15</v>
      </c>
      <c r="R54" s="5">
        <f t="shared" ref="R54:R58" si="8">COUNT(C54:P54)</f>
        <v>1</v>
      </c>
    </row>
    <row r="55" spans="1:18">
      <c r="A55" s="23" t="s">
        <v>126</v>
      </c>
      <c r="B55" s="10" t="s">
        <v>118</v>
      </c>
      <c r="C55" s="10"/>
      <c r="D55" s="10"/>
      <c r="E55" s="10"/>
      <c r="F55" s="10"/>
      <c r="G55" s="10"/>
      <c r="H55" s="10"/>
      <c r="I55" s="10"/>
      <c r="J55" s="10"/>
      <c r="K55" s="16">
        <v>15</v>
      </c>
      <c r="L55" s="10"/>
      <c r="M55" s="10"/>
      <c r="N55" s="10"/>
      <c r="P55" s="10"/>
      <c r="Q55" s="5">
        <f t="shared" si="3"/>
        <v>15</v>
      </c>
      <c r="R55" s="5">
        <f t="shared" si="8"/>
        <v>1</v>
      </c>
    </row>
    <row r="56" spans="1:18">
      <c r="A56" s="2">
        <v>54</v>
      </c>
      <c r="B56" s="10" t="s">
        <v>117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>
        <v>13</v>
      </c>
      <c r="P56" s="10"/>
      <c r="Q56" s="5">
        <f t="shared" si="3"/>
        <v>13</v>
      </c>
      <c r="R56" s="5">
        <f t="shared" si="8"/>
        <v>1</v>
      </c>
    </row>
    <row r="57" spans="1:18">
      <c r="A57" s="2">
        <v>55</v>
      </c>
      <c r="B57" s="13" t="s">
        <v>45</v>
      </c>
      <c r="C57" s="10"/>
      <c r="D57" s="10">
        <v>11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P57" s="10"/>
      <c r="Q57" s="5">
        <f t="shared" si="3"/>
        <v>11</v>
      </c>
      <c r="R57" s="5">
        <f t="shared" si="8"/>
        <v>1</v>
      </c>
    </row>
    <row r="58" spans="1:18">
      <c r="A58" s="2">
        <v>56</v>
      </c>
      <c r="B58" s="14" t="s">
        <v>110</v>
      </c>
      <c r="C58" s="10"/>
      <c r="D58" s="10"/>
      <c r="E58" s="10"/>
      <c r="F58" s="10"/>
      <c r="G58" s="10"/>
      <c r="H58" s="10">
        <v>8</v>
      </c>
      <c r="I58" s="10"/>
      <c r="J58" s="10"/>
      <c r="K58" s="10"/>
      <c r="L58" s="10"/>
      <c r="M58" s="10"/>
      <c r="N58" s="10"/>
      <c r="P58" s="10"/>
      <c r="Q58" s="5">
        <f t="shared" si="3"/>
        <v>8</v>
      </c>
      <c r="R58" s="5">
        <f t="shared" si="8"/>
        <v>1</v>
      </c>
    </row>
    <row r="59" spans="1:18">
      <c r="A59" s="23" t="s">
        <v>127</v>
      </c>
      <c r="B59" s="13" t="s">
        <v>49</v>
      </c>
      <c r="C59" s="10"/>
      <c r="D59" s="10">
        <v>7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P59" s="10"/>
      <c r="Q59" s="5">
        <f t="shared" si="3"/>
        <v>7</v>
      </c>
      <c r="R59" s="5">
        <f t="shared" ref="R59:R64" si="9">COUNT(C59:P59)</f>
        <v>1</v>
      </c>
    </row>
    <row r="60" spans="1:18">
      <c r="A60" s="23" t="s">
        <v>127</v>
      </c>
      <c r="B60" s="13" t="s">
        <v>59</v>
      </c>
      <c r="C60" s="10"/>
      <c r="D60" s="10">
        <v>3</v>
      </c>
      <c r="E60" s="10">
        <v>4</v>
      </c>
      <c r="F60" s="10"/>
      <c r="G60" s="10"/>
      <c r="H60" s="10"/>
      <c r="I60" s="10"/>
      <c r="J60" s="10"/>
      <c r="K60" s="10"/>
      <c r="L60" s="10"/>
      <c r="M60" s="10"/>
      <c r="N60" s="10"/>
      <c r="P60" s="10"/>
      <c r="Q60" s="5">
        <f t="shared" si="3"/>
        <v>7</v>
      </c>
      <c r="R60" s="5">
        <f t="shared" si="9"/>
        <v>2</v>
      </c>
    </row>
    <row r="61" spans="1:18">
      <c r="A61" s="23" t="s">
        <v>127</v>
      </c>
      <c r="B61" s="10" t="s">
        <v>89</v>
      </c>
      <c r="C61" s="10"/>
      <c r="D61" s="10"/>
      <c r="E61" s="10"/>
      <c r="F61" s="4">
        <v>5</v>
      </c>
      <c r="G61" s="10"/>
      <c r="H61" s="10">
        <v>2</v>
      </c>
      <c r="I61" s="10"/>
      <c r="J61" s="10"/>
      <c r="K61" s="10"/>
      <c r="L61" s="10"/>
      <c r="M61" s="10"/>
      <c r="N61" s="10"/>
      <c r="P61" s="10"/>
      <c r="Q61" s="5">
        <f t="shared" si="3"/>
        <v>7</v>
      </c>
      <c r="R61" s="5">
        <f t="shared" si="9"/>
        <v>2</v>
      </c>
    </row>
    <row r="62" spans="1:18">
      <c r="A62" s="23" t="s">
        <v>128</v>
      </c>
      <c r="B62" s="10" t="s">
        <v>101</v>
      </c>
      <c r="C62" s="10"/>
      <c r="D62" s="10"/>
      <c r="E62" s="10"/>
      <c r="F62" s="10"/>
      <c r="G62" s="4">
        <v>5</v>
      </c>
      <c r="H62" s="10"/>
      <c r="I62" s="10"/>
      <c r="J62" s="10"/>
      <c r="K62" s="10"/>
      <c r="L62" s="10"/>
      <c r="M62" s="10"/>
      <c r="N62" s="10"/>
      <c r="P62" s="10"/>
      <c r="Q62" s="5">
        <f t="shared" si="3"/>
        <v>5</v>
      </c>
      <c r="R62" s="5">
        <f t="shared" si="9"/>
        <v>1</v>
      </c>
    </row>
    <row r="63" spans="1:18">
      <c r="A63" s="23" t="s">
        <v>128</v>
      </c>
      <c r="B63" s="14" t="s">
        <v>111</v>
      </c>
      <c r="C63" s="10"/>
      <c r="D63" s="10"/>
      <c r="E63" s="10"/>
      <c r="F63" s="10"/>
      <c r="G63" s="10"/>
      <c r="H63" s="10">
        <v>5</v>
      </c>
      <c r="I63" s="10"/>
      <c r="J63" s="10"/>
      <c r="K63" s="10"/>
      <c r="L63" s="10"/>
      <c r="M63" s="10"/>
      <c r="N63" s="10"/>
      <c r="P63" s="10"/>
      <c r="Q63" s="5">
        <f t="shared" si="3"/>
        <v>5</v>
      </c>
      <c r="R63" s="5">
        <f t="shared" si="9"/>
        <v>1</v>
      </c>
    </row>
    <row r="64" spans="1:18">
      <c r="A64" s="2">
        <v>62</v>
      </c>
      <c r="B64" s="13" t="s">
        <v>69</v>
      </c>
      <c r="C64" s="10"/>
      <c r="D64" s="10">
        <v>2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P64" s="10"/>
      <c r="Q64" s="5">
        <f t="shared" si="3"/>
        <v>2</v>
      </c>
      <c r="R64" s="5">
        <f t="shared" si="9"/>
        <v>1</v>
      </c>
    </row>
  </sheetData>
  <sortState ref="B3:Q64">
    <sortCondition descending="1" ref="Q64"/>
  </sortState>
  <mergeCells count="1">
    <mergeCell ref="A1:R1"/>
  </mergeCells>
  <phoneticPr fontId="2" type="noConversion"/>
  <pageMargins left="0.75" right="0.75" top="1" bottom="1" header="0.5" footer="0.5"/>
  <pageSetup paperSize="9" scale="57" orientation="landscape" r:id="rId1"/>
  <headerFooter alignWithMargins="0"/>
  <ignoredErrors>
    <ignoredError sqref="Q8 Q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90" zoomScaleNormal="90" workbookViewId="0">
      <pane ySplit="2" topLeftCell="A3" activePane="bottomLeft" state="frozen"/>
      <selection pane="bottomLeft" sqref="A1:R1"/>
    </sheetView>
  </sheetViews>
  <sheetFormatPr defaultRowHeight="12.75"/>
  <cols>
    <col min="1" max="1" width="8.42578125" style="2" bestFit="1" customWidth="1"/>
    <col min="2" max="2" width="22.28515625" style="1" customWidth="1"/>
    <col min="3" max="14" width="10.7109375" style="3" customWidth="1"/>
    <col min="15" max="15" width="10.7109375" style="10" customWidth="1"/>
    <col min="16" max="16" width="10.7109375" style="3" customWidth="1"/>
    <col min="17" max="18" width="10.7109375" style="2" customWidth="1"/>
    <col min="19" max="19" width="10.7109375" style="3" customWidth="1"/>
    <col min="20" max="20" width="10.7109375" style="10" customWidth="1"/>
    <col min="21" max="22" width="9.140625" style="2" customWidth="1"/>
    <col min="23" max="16384" width="9.140625" style="1"/>
  </cols>
  <sheetData>
    <row r="1" spans="1:23" ht="27.7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2"/>
      <c r="T1" s="12"/>
      <c r="U1" s="12"/>
      <c r="V1" s="12"/>
      <c r="W1" s="7"/>
    </row>
    <row r="2" spans="1:23" ht="51">
      <c r="A2" s="5" t="s">
        <v>1</v>
      </c>
      <c r="B2" s="5" t="s">
        <v>0</v>
      </c>
      <c r="C2" s="8" t="s">
        <v>70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91</v>
      </c>
      <c r="L2" s="8" t="s">
        <v>12</v>
      </c>
      <c r="M2" s="8" t="s">
        <v>13</v>
      </c>
      <c r="N2" s="8" t="s">
        <v>15</v>
      </c>
      <c r="O2" s="8" t="s">
        <v>16</v>
      </c>
      <c r="P2" s="8" t="s">
        <v>17</v>
      </c>
      <c r="Q2" s="9" t="s">
        <v>2</v>
      </c>
      <c r="R2" s="9" t="s">
        <v>3</v>
      </c>
      <c r="S2" s="1"/>
      <c r="T2" s="1"/>
      <c r="U2" s="1"/>
      <c r="V2" s="1"/>
    </row>
    <row r="3" spans="1:23" ht="12.75" customHeight="1">
      <c r="A3" s="5">
        <v>1</v>
      </c>
      <c r="B3" s="15" t="s">
        <v>23</v>
      </c>
      <c r="C3" s="4">
        <v>23</v>
      </c>
      <c r="D3" s="4">
        <v>22</v>
      </c>
      <c r="E3" s="4"/>
      <c r="F3" s="4">
        <v>22</v>
      </c>
      <c r="G3" s="4">
        <v>22</v>
      </c>
      <c r="H3" s="4">
        <v>22</v>
      </c>
      <c r="I3" s="4">
        <v>22</v>
      </c>
      <c r="J3" s="10">
        <v>23</v>
      </c>
      <c r="K3" s="18">
        <v>15</v>
      </c>
      <c r="L3" s="10">
        <v>22</v>
      </c>
      <c r="M3" s="10"/>
      <c r="N3" s="10"/>
      <c r="O3" s="10">
        <v>21</v>
      </c>
      <c r="P3" s="10">
        <v>19</v>
      </c>
      <c r="Q3" s="5">
        <f>SUM(LARGE(C3:P3,{1,2,3,4,5,6,7,8,9,10}))</f>
        <v>218</v>
      </c>
      <c r="R3" s="5">
        <f>COUNT(C3:P3)</f>
        <v>11</v>
      </c>
      <c r="S3" s="4"/>
      <c r="T3" s="4"/>
      <c r="U3" s="5"/>
      <c r="V3" s="5"/>
    </row>
    <row r="4" spans="1:23">
      <c r="A4" s="5">
        <v>2</v>
      </c>
      <c r="B4" s="14" t="s">
        <v>31</v>
      </c>
      <c r="C4" s="10"/>
      <c r="D4" s="10">
        <v>23</v>
      </c>
      <c r="E4" s="10"/>
      <c r="F4" s="10"/>
      <c r="G4" s="10">
        <v>23</v>
      </c>
      <c r="H4" s="4">
        <v>24</v>
      </c>
      <c r="I4" s="4">
        <v>24</v>
      </c>
      <c r="J4" s="4">
        <v>24</v>
      </c>
      <c r="K4" s="10"/>
      <c r="L4" s="10">
        <v>24</v>
      </c>
      <c r="M4" s="10"/>
      <c r="N4" s="10">
        <v>25</v>
      </c>
      <c r="O4" s="10">
        <v>23</v>
      </c>
      <c r="P4" s="10">
        <v>24</v>
      </c>
      <c r="Q4" s="5">
        <f>SUM(C4:P4)</f>
        <v>214</v>
      </c>
      <c r="R4" s="5">
        <f t="shared" ref="R4:R8" si="0">COUNT(C4:P4)</f>
        <v>9</v>
      </c>
      <c r="S4" s="4"/>
      <c r="T4" s="4"/>
      <c r="U4" s="5"/>
      <c r="V4" s="5"/>
    </row>
    <row r="5" spans="1:23">
      <c r="A5" s="5">
        <v>3</v>
      </c>
      <c r="B5" s="15" t="s">
        <v>27</v>
      </c>
      <c r="C5" s="4">
        <v>19</v>
      </c>
      <c r="D5" s="10">
        <v>15</v>
      </c>
      <c r="E5" s="10">
        <v>23</v>
      </c>
      <c r="F5" s="10">
        <v>20</v>
      </c>
      <c r="G5" s="10">
        <v>17</v>
      </c>
      <c r="H5" s="10">
        <v>20</v>
      </c>
      <c r="I5" s="10"/>
      <c r="J5" s="10"/>
      <c r="K5" s="18">
        <v>15</v>
      </c>
      <c r="L5" s="10">
        <v>17</v>
      </c>
      <c r="M5" s="10">
        <v>25</v>
      </c>
      <c r="N5" s="10"/>
      <c r="O5" s="10">
        <v>17</v>
      </c>
      <c r="P5" s="10">
        <v>20</v>
      </c>
      <c r="Q5" s="5">
        <f>SUM(LARGE(C5:P5,{1,2,3,4,5,6,7,8,9,10}))</f>
        <v>193</v>
      </c>
      <c r="R5" s="5">
        <f t="shared" si="0"/>
        <v>11</v>
      </c>
      <c r="S5" s="4"/>
      <c r="T5" s="4"/>
      <c r="U5" s="5"/>
      <c r="V5" s="5"/>
    </row>
    <row r="6" spans="1:23">
      <c r="A6" s="5">
        <v>4</v>
      </c>
      <c r="B6" s="14" t="s">
        <v>32</v>
      </c>
      <c r="C6" s="10"/>
      <c r="D6" s="10">
        <v>20</v>
      </c>
      <c r="E6" s="10"/>
      <c r="F6" s="10"/>
      <c r="G6" s="10">
        <v>21</v>
      </c>
      <c r="H6" s="10">
        <v>19</v>
      </c>
      <c r="I6" s="10">
        <v>21</v>
      </c>
      <c r="J6" s="10">
        <v>21</v>
      </c>
      <c r="K6" s="10">
        <v>25</v>
      </c>
      <c r="L6" s="10">
        <v>21</v>
      </c>
      <c r="M6" s="10"/>
      <c r="N6" s="10"/>
      <c r="O6" s="4">
        <v>20</v>
      </c>
      <c r="P6" s="4">
        <v>18</v>
      </c>
      <c r="Q6" s="5">
        <f t="shared" ref="Q6:Q41" si="1">SUM(C6:P6)</f>
        <v>186</v>
      </c>
      <c r="R6" s="5">
        <f t="shared" si="0"/>
        <v>9</v>
      </c>
      <c r="S6" s="4"/>
      <c r="T6" s="4"/>
      <c r="U6" s="5"/>
      <c r="V6" s="5"/>
    </row>
    <row r="7" spans="1:23">
      <c r="A7" s="5">
        <v>5</v>
      </c>
      <c r="B7" s="14" t="s">
        <v>29</v>
      </c>
      <c r="C7" s="10"/>
      <c r="D7" s="10">
        <v>25</v>
      </c>
      <c r="E7" s="10">
        <v>25</v>
      </c>
      <c r="F7" s="10">
        <v>25</v>
      </c>
      <c r="G7" s="10">
        <v>24</v>
      </c>
      <c r="H7" s="4">
        <v>25</v>
      </c>
      <c r="I7" s="4">
        <v>25</v>
      </c>
      <c r="J7" s="4">
        <v>25</v>
      </c>
      <c r="K7" s="4"/>
      <c r="L7" s="4"/>
      <c r="M7" s="4"/>
      <c r="N7" s="4"/>
      <c r="P7" s="10"/>
      <c r="Q7" s="5">
        <f t="shared" si="1"/>
        <v>174</v>
      </c>
      <c r="R7" s="5">
        <f t="shared" si="0"/>
        <v>7</v>
      </c>
      <c r="S7" s="4"/>
      <c r="T7" s="4"/>
      <c r="U7" s="5"/>
      <c r="V7" s="5"/>
    </row>
    <row r="8" spans="1:23">
      <c r="A8" s="5">
        <v>6</v>
      </c>
      <c r="B8" s="15" t="s">
        <v>25</v>
      </c>
      <c r="C8" s="4">
        <v>21</v>
      </c>
      <c r="D8" s="4">
        <v>21</v>
      </c>
      <c r="E8" s="4"/>
      <c r="F8" s="4">
        <v>21</v>
      </c>
      <c r="G8" s="11">
        <v>15</v>
      </c>
      <c r="H8" s="10">
        <v>21</v>
      </c>
      <c r="I8" s="10"/>
      <c r="J8" s="10">
        <v>22</v>
      </c>
      <c r="K8" s="10"/>
      <c r="L8" s="10"/>
      <c r="M8" s="10"/>
      <c r="N8" s="10"/>
      <c r="O8" s="10">
        <v>14</v>
      </c>
      <c r="P8" s="10">
        <v>23</v>
      </c>
      <c r="Q8" s="5">
        <f t="shared" si="1"/>
        <v>158</v>
      </c>
      <c r="R8" s="5">
        <f t="shared" si="0"/>
        <v>8</v>
      </c>
      <c r="S8" s="4"/>
      <c r="T8" s="4"/>
      <c r="U8" s="5"/>
      <c r="V8" s="5"/>
    </row>
    <row r="9" spans="1:23">
      <c r="A9" s="5">
        <v>7</v>
      </c>
      <c r="B9" s="15" t="s">
        <v>26</v>
      </c>
      <c r="C9" s="4">
        <v>20</v>
      </c>
      <c r="D9" s="10">
        <v>17</v>
      </c>
      <c r="E9" s="4"/>
      <c r="F9" s="4">
        <v>19</v>
      </c>
      <c r="G9" s="4">
        <v>20</v>
      </c>
      <c r="H9" s="4"/>
      <c r="I9" s="4"/>
      <c r="J9" s="10">
        <v>20</v>
      </c>
      <c r="K9" s="16">
        <v>15</v>
      </c>
      <c r="L9" s="10">
        <v>19</v>
      </c>
      <c r="M9" s="10"/>
      <c r="N9" s="10"/>
      <c r="P9" s="10">
        <v>21</v>
      </c>
      <c r="Q9" s="5">
        <f t="shared" si="1"/>
        <v>151</v>
      </c>
      <c r="R9" s="5">
        <f t="shared" ref="R9:R10" si="2">COUNT(C9:P9)</f>
        <v>8</v>
      </c>
    </row>
    <row r="10" spans="1:23">
      <c r="A10" s="5">
        <v>8</v>
      </c>
      <c r="B10" s="14" t="s">
        <v>30</v>
      </c>
      <c r="C10" s="10"/>
      <c r="D10" s="10">
        <v>24</v>
      </c>
      <c r="E10" s="10"/>
      <c r="F10" s="10">
        <v>23</v>
      </c>
      <c r="G10" s="10"/>
      <c r="H10" s="10">
        <v>23</v>
      </c>
      <c r="I10" s="10">
        <v>23</v>
      </c>
      <c r="J10" s="4"/>
      <c r="K10" s="4"/>
      <c r="L10" s="4">
        <v>25</v>
      </c>
      <c r="M10" s="4"/>
      <c r="N10" s="4"/>
      <c r="O10" s="10">
        <v>24</v>
      </c>
      <c r="P10" s="10"/>
      <c r="Q10" s="5">
        <f t="shared" si="1"/>
        <v>142</v>
      </c>
      <c r="R10" s="5">
        <f t="shared" si="2"/>
        <v>6</v>
      </c>
    </row>
    <row r="11" spans="1:23">
      <c r="A11" s="5">
        <v>9</v>
      </c>
      <c r="B11" s="13" t="s">
        <v>58</v>
      </c>
      <c r="C11" s="10"/>
      <c r="D11" s="10">
        <v>11</v>
      </c>
      <c r="E11" s="10">
        <v>21</v>
      </c>
      <c r="F11" s="10">
        <v>18</v>
      </c>
      <c r="G11" s="10">
        <v>15</v>
      </c>
      <c r="H11" s="10">
        <v>16</v>
      </c>
      <c r="I11" s="10">
        <v>17</v>
      </c>
      <c r="J11" s="10"/>
      <c r="K11" s="16">
        <v>15</v>
      </c>
      <c r="L11" s="10"/>
      <c r="M11" s="10"/>
      <c r="N11" s="10"/>
      <c r="O11" s="4">
        <v>11</v>
      </c>
      <c r="P11" s="4">
        <v>13</v>
      </c>
      <c r="Q11" s="5">
        <f t="shared" si="1"/>
        <v>137</v>
      </c>
      <c r="R11" s="5">
        <f t="shared" ref="R11:R18" si="3">COUNT(C11:P11)</f>
        <v>9</v>
      </c>
    </row>
    <row r="12" spans="1:23">
      <c r="A12" s="5">
        <v>10</v>
      </c>
      <c r="B12" s="13" t="s">
        <v>56</v>
      </c>
      <c r="C12" s="10"/>
      <c r="D12" s="10">
        <v>13</v>
      </c>
      <c r="E12" s="10">
        <v>20</v>
      </c>
      <c r="F12" s="10"/>
      <c r="G12" s="10">
        <v>14</v>
      </c>
      <c r="H12" s="10"/>
      <c r="I12" s="10">
        <v>19</v>
      </c>
      <c r="J12" s="10">
        <v>18</v>
      </c>
      <c r="K12" s="10"/>
      <c r="L12" s="10">
        <v>16</v>
      </c>
      <c r="M12" s="10"/>
      <c r="N12" s="10"/>
      <c r="O12" s="10">
        <v>19</v>
      </c>
      <c r="P12" s="10"/>
      <c r="Q12" s="5">
        <f t="shared" si="1"/>
        <v>119</v>
      </c>
      <c r="R12" s="5">
        <f t="shared" si="3"/>
        <v>7</v>
      </c>
    </row>
    <row r="13" spans="1:23">
      <c r="A13" s="5">
        <v>11</v>
      </c>
      <c r="B13" s="10" t="s">
        <v>75</v>
      </c>
      <c r="C13" s="10"/>
      <c r="D13" s="10"/>
      <c r="E13" s="10">
        <v>16</v>
      </c>
      <c r="F13" s="10">
        <v>12</v>
      </c>
      <c r="G13" s="10">
        <v>7</v>
      </c>
      <c r="H13" s="10">
        <v>12</v>
      </c>
      <c r="I13" s="10">
        <v>16</v>
      </c>
      <c r="J13" s="10"/>
      <c r="K13" s="10">
        <v>20</v>
      </c>
      <c r="L13" s="10">
        <v>13</v>
      </c>
      <c r="M13" s="10"/>
      <c r="N13" s="10"/>
      <c r="O13" s="6">
        <v>12</v>
      </c>
      <c r="P13" s="4">
        <v>11</v>
      </c>
      <c r="Q13" s="5">
        <f t="shared" si="1"/>
        <v>119</v>
      </c>
      <c r="R13" s="5">
        <f t="shared" si="3"/>
        <v>9</v>
      </c>
    </row>
    <row r="14" spans="1:23">
      <c r="A14" s="5">
        <v>12</v>
      </c>
      <c r="B14" s="13" t="s">
        <v>66</v>
      </c>
      <c r="C14" s="10">
        <v>17</v>
      </c>
      <c r="D14" s="10">
        <v>6</v>
      </c>
      <c r="E14" s="10"/>
      <c r="F14" s="10">
        <v>13</v>
      </c>
      <c r="G14" s="10">
        <v>9</v>
      </c>
      <c r="H14" s="10">
        <v>14</v>
      </c>
      <c r="I14" s="10">
        <v>13</v>
      </c>
      <c r="J14" s="10"/>
      <c r="K14" s="10"/>
      <c r="L14" s="10">
        <v>12</v>
      </c>
      <c r="M14" s="10"/>
      <c r="N14" s="10"/>
      <c r="O14" s="10">
        <v>13</v>
      </c>
      <c r="P14" s="10">
        <v>15</v>
      </c>
      <c r="Q14" s="5">
        <f t="shared" si="1"/>
        <v>112</v>
      </c>
      <c r="R14" s="5">
        <f t="shared" si="3"/>
        <v>9</v>
      </c>
    </row>
    <row r="15" spans="1:23">
      <c r="A15" s="5">
        <v>13</v>
      </c>
      <c r="B15" s="17" t="s">
        <v>21</v>
      </c>
      <c r="C15" s="4">
        <v>25</v>
      </c>
      <c r="D15" s="4">
        <v>19</v>
      </c>
      <c r="E15" s="4"/>
      <c r="F15" s="4"/>
      <c r="G15" s="4">
        <v>25</v>
      </c>
      <c r="H15" s="10"/>
      <c r="I15" s="10"/>
      <c r="J15" s="10"/>
      <c r="K15" s="16">
        <v>15</v>
      </c>
      <c r="L15" s="10"/>
      <c r="M15" s="10"/>
      <c r="N15" s="10"/>
      <c r="P15" s="10">
        <v>16</v>
      </c>
      <c r="Q15" s="5">
        <f t="shared" si="1"/>
        <v>100</v>
      </c>
      <c r="R15" s="5">
        <f t="shared" si="3"/>
        <v>5</v>
      </c>
    </row>
    <row r="16" spans="1:23">
      <c r="A16" s="5">
        <v>14</v>
      </c>
      <c r="B16" s="13" t="s">
        <v>60</v>
      </c>
      <c r="C16" s="10"/>
      <c r="D16" s="10">
        <v>10</v>
      </c>
      <c r="E16" s="10"/>
      <c r="F16" s="10"/>
      <c r="G16" s="11">
        <v>15</v>
      </c>
      <c r="H16" s="10">
        <v>18</v>
      </c>
      <c r="I16" s="10">
        <v>20</v>
      </c>
      <c r="J16" s="4"/>
      <c r="K16" s="4"/>
      <c r="L16" s="4">
        <v>14</v>
      </c>
      <c r="M16" s="4"/>
      <c r="N16" s="4"/>
      <c r="O16" s="4"/>
      <c r="P16" s="4">
        <v>22</v>
      </c>
      <c r="Q16" s="5">
        <f t="shared" si="1"/>
        <v>99</v>
      </c>
      <c r="R16" s="5">
        <f t="shared" si="3"/>
        <v>6</v>
      </c>
    </row>
    <row r="17" spans="1:18">
      <c r="A17" s="5">
        <v>15</v>
      </c>
      <c r="B17" s="10" t="s">
        <v>90</v>
      </c>
      <c r="C17" s="10"/>
      <c r="D17" s="10"/>
      <c r="E17" s="10"/>
      <c r="F17" s="10">
        <v>14</v>
      </c>
      <c r="G17" s="11">
        <v>15</v>
      </c>
      <c r="H17" s="10"/>
      <c r="I17" s="10"/>
      <c r="J17" s="10"/>
      <c r="K17" s="16">
        <v>15</v>
      </c>
      <c r="L17" s="10">
        <v>23</v>
      </c>
      <c r="M17" s="10"/>
      <c r="N17" s="10"/>
      <c r="O17" s="10">
        <v>22</v>
      </c>
      <c r="P17" s="10"/>
      <c r="Q17" s="5">
        <f t="shared" si="1"/>
        <v>89</v>
      </c>
      <c r="R17" s="5">
        <f t="shared" si="3"/>
        <v>5</v>
      </c>
    </row>
    <row r="18" spans="1:18">
      <c r="A18" s="5">
        <v>16</v>
      </c>
      <c r="B18" s="10" t="s">
        <v>73</v>
      </c>
      <c r="C18" s="10"/>
      <c r="D18" s="10"/>
      <c r="E18" s="10">
        <v>19</v>
      </c>
      <c r="F18" s="10"/>
      <c r="G18" s="4"/>
      <c r="H18" s="10"/>
      <c r="I18" s="10"/>
      <c r="J18" s="10">
        <v>17</v>
      </c>
      <c r="K18" s="10">
        <v>23</v>
      </c>
      <c r="L18" s="10"/>
      <c r="M18" s="10">
        <v>24</v>
      </c>
      <c r="N18" s="10"/>
      <c r="P18" s="10"/>
      <c r="Q18" s="5">
        <f t="shared" si="1"/>
        <v>83</v>
      </c>
      <c r="R18" s="5">
        <f t="shared" si="3"/>
        <v>4</v>
      </c>
    </row>
    <row r="19" spans="1:18">
      <c r="A19" s="5">
        <v>17</v>
      </c>
      <c r="B19" s="13" t="s">
        <v>63</v>
      </c>
      <c r="C19" s="10"/>
      <c r="D19" s="10">
        <v>8</v>
      </c>
      <c r="E19" s="10">
        <v>18</v>
      </c>
      <c r="F19" s="10">
        <v>17</v>
      </c>
      <c r="G19" s="4">
        <v>13</v>
      </c>
      <c r="H19" s="4"/>
      <c r="I19" s="4">
        <v>14</v>
      </c>
      <c r="J19" s="4"/>
      <c r="K19" s="6"/>
      <c r="L19" s="11"/>
      <c r="M19" s="4"/>
      <c r="N19" s="4"/>
      <c r="O19" s="10">
        <v>10</v>
      </c>
      <c r="P19" s="10"/>
      <c r="Q19" s="5">
        <f t="shared" si="1"/>
        <v>80</v>
      </c>
      <c r="R19" s="5">
        <f t="shared" ref="R19:R23" si="4">COUNT(C19:P19)</f>
        <v>6</v>
      </c>
    </row>
    <row r="20" spans="1:18">
      <c r="A20" s="5">
        <v>18</v>
      </c>
      <c r="B20" s="13" t="s">
        <v>61</v>
      </c>
      <c r="C20" s="10"/>
      <c r="D20" s="10">
        <v>9</v>
      </c>
      <c r="E20" s="10"/>
      <c r="F20" s="10"/>
      <c r="G20" s="10"/>
      <c r="H20" s="10">
        <v>15</v>
      </c>
      <c r="I20" s="10"/>
      <c r="J20" s="10"/>
      <c r="K20" s="10">
        <v>24</v>
      </c>
      <c r="L20" s="10">
        <v>15</v>
      </c>
      <c r="M20" s="10"/>
      <c r="N20" s="10"/>
      <c r="O20" s="10">
        <v>15</v>
      </c>
      <c r="P20" s="10"/>
      <c r="Q20" s="5">
        <f t="shared" si="1"/>
        <v>78</v>
      </c>
      <c r="R20" s="5">
        <f t="shared" si="4"/>
        <v>5</v>
      </c>
    </row>
    <row r="21" spans="1:18">
      <c r="A21" s="22" t="s">
        <v>129</v>
      </c>
      <c r="B21" s="15" t="s">
        <v>28</v>
      </c>
      <c r="C21" s="4">
        <v>18</v>
      </c>
      <c r="D21" s="10"/>
      <c r="E21" s="10"/>
      <c r="F21" s="10"/>
      <c r="G21" s="10">
        <v>11</v>
      </c>
      <c r="H21" s="10"/>
      <c r="I21" s="10"/>
      <c r="J21" s="10"/>
      <c r="K21" s="10">
        <v>22</v>
      </c>
      <c r="L21" s="10"/>
      <c r="M21" s="10">
        <v>22</v>
      </c>
      <c r="N21" s="10"/>
      <c r="P21" s="10"/>
      <c r="Q21" s="5">
        <f t="shared" si="1"/>
        <v>73</v>
      </c>
      <c r="R21" s="5">
        <f t="shared" si="4"/>
        <v>4</v>
      </c>
    </row>
    <row r="22" spans="1:18">
      <c r="A22" s="22" t="s">
        <v>129</v>
      </c>
      <c r="B22" s="15" t="s">
        <v>22</v>
      </c>
      <c r="C22" s="4">
        <v>24</v>
      </c>
      <c r="D22" s="4"/>
      <c r="E22" s="4"/>
      <c r="F22" s="4">
        <v>24</v>
      </c>
      <c r="G22" s="4"/>
      <c r="H22" s="10"/>
      <c r="I22" s="10"/>
      <c r="J22" s="10"/>
      <c r="K22" s="10"/>
      <c r="L22" s="10"/>
      <c r="M22" s="10"/>
      <c r="N22" s="10"/>
      <c r="O22" s="10">
        <v>25</v>
      </c>
      <c r="P22" s="10"/>
      <c r="Q22" s="5">
        <f t="shared" si="1"/>
        <v>73</v>
      </c>
      <c r="R22" s="5">
        <f t="shared" si="4"/>
        <v>3</v>
      </c>
    </row>
    <row r="23" spans="1:18">
      <c r="A23" s="5">
        <v>21</v>
      </c>
      <c r="B23" s="10" t="s">
        <v>74</v>
      </c>
      <c r="C23" s="10"/>
      <c r="D23" s="10"/>
      <c r="E23" s="10">
        <v>17</v>
      </c>
      <c r="F23" s="10">
        <v>11</v>
      </c>
      <c r="G23" s="10">
        <v>10</v>
      </c>
      <c r="H23" s="10">
        <v>13</v>
      </c>
      <c r="I23" s="10"/>
      <c r="J23" s="10"/>
      <c r="K23" s="10"/>
      <c r="L23" s="10"/>
      <c r="M23" s="10"/>
      <c r="N23" s="10"/>
      <c r="O23" s="10">
        <v>9</v>
      </c>
      <c r="P23" s="10">
        <v>12</v>
      </c>
      <c r="Q23" s="5">
        <f t="shared" si="1"/>
        <v>72</v>
      </c>
      <c r="R23" s="5">
        <f t="shared" si="4"/>
        <v>6</v>
      </c>
    </row>
    <row r="24" spans="1:18">
      <c r="A24" s="5">
        <v>22</v>
      </c>
      <c r="B24" s="13" t="s">
        <v>57</v>
      </c>
      <c r="C24" s="10"/>
      <c r="D24" s="10">
        <v>12</v>
      </c>
      <c r="E24" s="10"/>
      <c r="F24" s="10"/>
      <c r="G24" s="16">
        <v>15</v>
      </c>
      <c r="H24" s="10"/>
      <c r="I24" s="10"/>
      <c r="J24" s="10"/>
      <c r="K24" s="10"/>
      <c r="L24" s="10">
        <v>20</v>
      </c>
      <c r="M24" s="10"/>
      <c r="N24" s="10">
        <v>24</v>
      </c>
      <c r="O24" s="4"/>
      <c r="P24" s="4"/>
      <c r="Q24" s="5">
        <f t="shared" si="1"/>
        <v>71</v>
      </c>
      <c r="R24" s="5">
        <f t="shared" ref="R24:R37" si="5">COUNT(C24:P24)</f>
        <v>4</v>
      </c>
    </row>
    <row r="25" spans="1:18">
      <c r="A25" s="5">
        <v>23</v>
      </c>
      <c r="B25" s="10" t="s">
        <v>72</v>
      </c>
      <c r="C25" s="10"/>
      <c r="D25" s="10"/>
      <c r="E25" s="10">
        <v>22</v>
      </c>
      <c r="F25" s="10">
        <v>16</v>
      </c>
      <c r="G25" s="10">
        <v>12</v>
      </c>
      <c r="H25" s="10"/>
      <c r="I25" s="10">
        <v>18</v>
      </c>
      <c r="J25" s="4"/>
      <c r="K25" s="4"/>
      <c r="L25" s="4"/>
      <c r="M25" s="4"/>
      <c r="N25" s="4"/>
      <c r="P25" s="10"/>
      <c r="Q25" s="5">
        <f t="shared" si="1"/>
        <v>68</v>
      </c>
      <c r="R25" s="5">
        <f t="shared" si="5"/>
        <v>4</v>
      </c>
    </row>
    <row r="26" spans="1:18">
      <c r="A26" s="5">
        <v>24</v>
      </c>
      <c r="B26" s="13" t="s">
        <v>52</v>
      </c>
      <c r="C26" s="10"/>
      <c r="D26" s="10">
        <v>16</v>
      </c>
      <c r="E26" s="10"/>
      <c r="F26" s="10">
        <v>15</v>
      </c>
      <c r="G26" s="10">
        <v>19</v>
      </c>
      <c r="H26" s="10"/>
      <c r="I26" s="10"/>
      <c r="J26" s="10"/>
      <c r="K26" s="16">
        <v>15</v>
      </c>
      <c r="L26" s="10"/>
      <c r="M26" s="10"/>
      <c r="N26" s="10"/>
      <c r="P26" s="10"/>
      <c r="Q26" s="5">
        <f t="shared" si="1"/>
        <v>65</v>
      </c>
      <c r="R26" s="5">
        <f t="shared" si="5"/>
        <v>4</v>
      </c>
    </row>
    <row r="27" spans="1:18">
      <c r="A27" s="5">
        <v>25</v>
      </c>
      <c r="B27" s="13" t="s">
        <v>65</v>
      </c>
      <c r="C27" s="10"/>
      <c r="D27" s="10">
        <v>7</v>
      </c>
      <c r="E27" s="10"/>
      <c r="F27" s="10"/>
      <c r="G27" s="10">
        <v>8</v>
      </c>
      <c r="H27" s="10"/>
      <c r="I27" s="10">
        <v>15</v>
      </c>
      <c r="J27" s="10"/>
      <c r="K27" s="10">
        <v>19</v>
      </c>
      <c r="L27" s="10"/>
      <c r="M27" s="10"/>
      <c r="N27" s="10"/>
      <c r="O27" s="4"/>
      <c r="P27" s="4">
        <v>10</v>
      </c>
      <c r="Q27" s="5">
        <f t="shared" si="1"/>
        <v>59</v>
      </c>
      <c r="R27" s="5">
        <f t="shared" si="5"/>
        <v>5</v>
      </c>
    </row>
    <row r="28" spans="1:18">
      <c r="A28" s="5">
        <v>26</v>
      </c>
      <c r="B28" s="13" t="s">
        <v>51</v>
      </c>
      <c r="C28" s="10"/>
      <c r="D28" s="10">
        <v>18</v>
      </c>
      <c r="E28" s="10"/>
      <c r="F28" s="10"/>
      <c r="G28" s="10">
        <v>18</v>
      </c>
      <c r="H28" s="4"/>
      <c r="I28" s="4"/>
      <c r="J28" s="10"/>
      <c r="K28" s="16">
        <v>15</v>
      </c>
      <c r="L28" s="10"/>
      <c r="M28" s="10"/>
      <c r="N28" s="10"/>
      <c r="P28" s="10"/>
      <c r="Q28" s="5">
        <f t="shared" si="1"/>
        <v>51</v>
      </c>
      <c r="R28" s="5">
        <f t="shared" si="5"/>
        <v>3</v>
      </c>
    </row>
    <row r="29" spans="1:18">
      <c r="A29" s="5">
        <v>27</v>
      </c>
      <c r="B29" s="10" t="s">
        <v>100</v>
      </c>
      <c r="C29" s="10"/>
      <c r="D29" s="10"/>
      <c r="E29" s="10"/>
      <c r="F29" s="10"/>
      <c r="G29" s="10">
        <v>6</v>
      </c>
      <c r="H29" s="10"/>
      <c r="I29" s="10"/>
      <c r="J29" s="10"/>
      <c r="K29" s="10">
        <v>21</v>
      </c>
      <c r="L29" s="10"/>
      <c r="M29" s="10">
        <v>23</v>
      </c>
      <c r="N29" s="10"/>
      <c r="P29" s="10"/>
      <c r="Q29" s="5">
        <f t="shared" si="1"/>
        <v>50</v>
      </c>
      <c r="R29" s="5">
        <f t="shared" si="5"/>
        <v>3</v>
      </c>
    </row>
    <row r="30" spans="1:18">
      <c r="A30" s="5">
        <v>28</v>
      </c>
      <c r="B30" s="10" t="s">
        <v>92</v>
      </c>
      <c r="C30" s="10"/>
      <c r="D30" s="10"/>
      <c r="E30" s="10"/>
      <c r="F30" s="10"/>
      <c r="G30" s="11">
        <v>15</v>
      </c>
      <c r="H30" s="10"/>
      <c r="I30" s="10"/>
      <c r="J30" s="10"/>
      <c r="K30" s="10"/>
      <c r="L30" s="10"/>
      <c r="M30" s="10"/>
      <c r="N30" s="10"/>
      <c r="O30" s="10">
        <v>16</v>
      </c>
      <c r="P30" s="10">
        <v>17</v>
      </c>
      <c r="Q30" s="5">
        <f t="shared" si="1"/>
        <v>48</v>
      </c>
      <c r="R30" s="5">
        <f t="shared" si="5"/>
        <v>3</v>
      </c>
    </row>
    <row r="31" spans="1:18">
      <c r="A31" s="5">
        <v>29</v>
      </c>
      <c r="B31" s="14" t="s">
        <v>98</v>
      </c>
      <c r="C31" s="10"/>
      <c r="D31" s="10"/>
      <c r="E31" s="10"/>
      <c r="F31" s="10"/>
      <c r="G31" s="10">
        <v>5</v>
      </c>
      <c r="H31" s="10"/>
      <c r="I31" s="10"/>
      <c r="J31" s="10"/>
      <c r="K31" s="10"/>
      <c r="L31" s="10">
        <v>18</v>
      </c>
      <c r="M31" s="10"/>
      <c r="N31" s="10">
        <v>23</v>
      </c>
      <c r="P31" s="10"/>
      <c r="Q31" s="5">
        <f t="shared" si="1"/>
        <v>46</v>
      </c>
      <c r="R31" s="5">
        <f t="shared" si="5"/>
        <v>3</v>
      </c>
    </row>
    <row r="32" spans="1:18">
      <c r="A32" s="5">
        <v>30</v>
      </c>
      <c r="B32" s="13" t="s">
        <v>67</v>
      </c>
      <c r="C32" s="10"/>
      <c r="D32" s="10">
        <v>5</v>
      </c>
      <c r="E32" s="10"/>
      <c r="F32" s="10"/>
      <c r="G32" s="10"/>
      <c r="H32" s="10"/>
      <c r="I32" s="10"/>
      <c r="J32" s="10"/>
      <c r="K32" s="16">
        <v>15</v>
      </c>
      <c r="L32" s="10"/>
      <c r="M32" s="10"/>
      <c r="N32" s="10"/>
      <c r="P32" s="10">
        <v>25</v>
      </c>
      <c r="Q32" s="5">
        <f t="shared" si="1"/>
        <v>45</v>
      </c>
      <c r="R32" s="5">
        <f t="shared" si="5"/>
        <v>3</v>
      </c>
    </row>
    <row r="33" spans="1:18">
      <c r="A33" s="5">
        <v>31</v>
      </c>
      <c r="B33" s="10" t="s">
        <v>93</v>
      </c>
      <c r="C33" s="10"/>
      <c r="D33" s="10"/>
      <c r="E33" s="10"/>
      <c r="F33" s="10"/>
      <c r="G33" s="11">
        <v>15</v>
      </c>
      <c r="H33" s="10"/>
      <c r="I33" s="10"/>
      <c r="J33" s="10"/>
      <c r="K33" s="16">
        <v>15</v>
      </c>
      <c r="L33" s="10"/>
      <c r="M33" s="10"/>
      <c r="N33" s="10"/>
      <c r="P33" s="10">
        <v>14</v>
      </c>
      <c r="Q33" s="5">
        <f t="shared" si="1"/>
        <v>44</v>
      </c>
      <c r="R33" s="5">
        <f t="shared" si="5"/>
        <v>3</v>
      </c>
    </row>
    <row r="34" spans="1:18">
      <c r="A34" s="22" t="s">
        <v>130</v>
      </c>
      <c r="B34" s="14" t="s">
        <v>112</v>
      </c>
      <c r="C34" s="10"/>
      <c r="D34" s="10"/>
      <c r="E34" s="10"/>
      <c r="F34" s="10"/>
      <c r="G34" s="10"/>
      <c r="H34" s="10">
        <v>17</v>
      </c>
      <c r="I34" s="10"/>
      <c r="J34" s="10"/>
      <c r="K34" s="10"/>
      <c r="L34" s="10"/>
      <c r="M34" s="10"/>
      <c r="N34" s="10">
        <v>22</v>
      </c>
      <c r="P34" s="10"/>
      <c r="Q34" s="5">
        <f t="shared" si="1"/>
        <v>39</v>
      </c>
      <c r="R34" s="5">
        <f t="shared" si="5"/>
        <v>2</v>
      </c>
    </row>
    <row r="35" spans="1:18">
      <c r="A35" s="22" t="s">
        <v>130</v>
      </c>
      <c r="B35" s="13" t="s">
        <v>54</v>
      </c>
      <c r="C35" s="10"/>
      <c r="D35" s="10">
        <v>14</v>
      </c>
      <c r="E35" s="10"/>
      <c r="F35" s="10">
        <v>10</v>
      </c>
      <c r="G35" s="16">
        <v>15</v>
      </c>
      <c r="H35" s="10"/>
      <c r="I35" s="10"/>
      <c r="J35" s="4"/>
      <c r="K35" s="4"/>
      <c r="L35" s="4"/>
      <c r="M35" s="4"/>
      <c r="N35" s="4"/>
      <c r="P35" s="10"/>
      <c r="Q35" s="5">
        <f t="shared" si="1"/>
        <v>39</v>
      </c>
      <c r="R35" s="5">
        <f t="shared" si="5"/>
        <v>3</v>
      </c>
    </row>
    <row r="36" spans="1:18">
      <c r="A36" s="5">
        <v>34</v>
      </c>
      <c r="B36" s="10" t="s">
        <v>71</v>
      </c>
      <c r="C36" s="10"/>
      <c r="D36" s="10"/>
      <c r="E36" s="10">
        <v>24</v>
      </c>
      <c r="F36" s="10"/>
      <c r="G36" s="10"/>
      <c r="H36" s="10"/>
      <c r="I36" s="10"/>
      <c r="J36" s="10"/>
      <c r="K36" s="10"/>
      <c r="L36" s="10"/>
      <c r="M36" s="10"/>
      <c r="N36" s="10"/>
      <c r="P36" s="10"/>
      <c r="Q36" s="5">
        <f t="shared" si="1"/>
        <v>24</v>
      </c>
      <c r="R36" s="5">
        <f t="shared" si="5"/>
        <v>1</v>
      </c>
    </row>
    <row r="37" spans="1:18">
      <c r="A37" s="5">
        <v>35</v>
      </c>
      <c r="B37" s="17" t="s">
        <v>24</v>
      </c>
      <c r="C37" s="4">
        <v>22</v>
      </c>
      <c r="D37" s="4"/>
      <c r="E37" s="4"/>
      <c r="F37" s="4"/>
      <c r="G37" s="4"/>
      <c r="H37" s="10"/>
      <c r="I37" s="10"/>
      <c r="J37" s="10"/>
      <c r="K37" s="10"/>
      <c r="L37" s="10"/>
      <c r="M37" s="10"/>
      <c r="N37" s="10"/>
      <c r="P37" s="10"/>
      <c r="Q37" s="5">
        <f t="shared" si="1"/>
        <v>22</v>
      </c>
      <c r="R37" s="5">
        <f t="shared" si="5"/>
        <v>1</v>
      </c>
    </row>
    <row r="38" spans="1:18">
      <c r="A38" s="22" t="s">
        <v>131</v>
      </c>
      <c r="B38" s="10" t="s">
        <v>113</v>
      </c>
      <c r="C38" s="10"/>
      <c r="D38" s="10"/>
      <c r="E38" s="10"/>
      <c r="F38" s="10"/>
      <c r="G38" s="10"/>
      <c r="H38" s="10"/>
      <c r="I38" s="10"/>
      <c r="J38" s="10">
        <v>19</v>
      </c>
      <c r="K38" s="10"/>
      <c r="L38" s="10"/>
      <c r="M38" s="10"/>
      <c r="N38" s="10"/>
      <c r="P38" s="10"/>
      <c r="Q38" s="5">
        <f t="shared" si="1"/>
        <v>19</v>
      </c>
      <c r="R38" s="5">
        <f t="shared" ref="R38:R41" si="6">COUNT(C38:P38)</f>
        <v>1</v>
      </c>
    </row>
    <row r="39" spans="1:18">
      <c r="A39" s="22" t="s">
        <v>131</v>
      </c>
      <c r="B39" s="13" t="s">
        <v>68</v>
      </c>
      <c r="C39" s="10"/>
      <c r="D39" s="10">
        <v>4</v>
      </c>
      <c r="E39" s="10"/>
      <c r="F39" s="10"/>
      <c r="G39" s="10"/>
      <c r="H39" s="10"/>
      <c r="I39" s="10"/>
      <c r="J39" s="10"/>
      <c r="K39" s="16">
        <v>15</v>
      </c>
      <c r="L39" s="10"/>
      <c r="M39" s="10"/>
      <c r="N39" s="10"/>
      <c r="P39" s="10"/>
      <c r="Q39" s="5">
        <f t="shared" si="1"/>
        <v>19</v>
      </c>
      <c r="R39" s="5">
        <f t="shared" si="6"/>
        <v>2</v>
      </c>
    </row>
    <row r="40" spans="1:18">
      <c r="A40" s="2">
        <v>38</v>
      </c>
      <c r="B40" s="14" t="s">
        <v>119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v>18</v>
      </c>
      <c r="P40" s="10"/>
      <c r="Q40" s="5">
        <f t="shared" si="1"/>
        <v>18</v>
      </c>
      <c r="R40" s="5">
        <f t="shared" si="6"/>
        <v>1</v>
      </c>
    </row>
    <row r="41" spans="1:18">
      <c r="A41" s="2">
        <v>39</v>
      </c>
      <c r="B41" s="10" t="s">
        <v>99</v>
      </c>
      <c r="C41" s="10"/>
      <c r="D41" s="10"/>
      <c r="E41" s="10"/>
      <c r="F41" s="10"/>
      <c r="G41" s="10">
        <v>16</v>
      </c>
      <c r="H41" s="10"/>
      <c r="I41" s="10"/>
      <c r="J41" s="10"/>
      <c r="K41" s="10"/>
      <c r="L41" s="10"/>
      <c r="M41" s="10"/>
      <c r="N41" s="10"/>
      <c r="P41" s="10"/>
      <c r="Q41" s="5">
        <f t="shared" si="1"/>
        <v>16</v>
      </c>
      <c r="R41" s="5">
        <f t="shared" si="6"/>
        <v>1</v>
      </c>
    </row>
  </sheetData>
  <sortState ref="B3:Q41">
    <sortCondition descending="1" ref="Q41"/>
  </sortState>
  <mergeCells count="1">
    <mergeCell ref="A1:R1"/>
  </mergeCells>
  <pageMargins left="0.75" right="0.75" top="1" bottom="1" header="0.5" footer="0.5"/>
  <pageSetup paperSize="9" scale="57" orientation="landscape" r:id="rId1"/>
  <headerFooter alignWithMargins="0"/>
  <ignoredErrors>
    <ignoredError sqref="Q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Men's Championship</vt:lpstr>
      <vt:lpstr>Women's Championship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</dc:creator>
  <cp:lastModifiedBy>Matthew Brown</cp:lastModifiedBy>
  <cp:lastPrinted>2014-04-06T18:11:03Z</cp:lastPrinted>
  <dcterms:created xsi:type="dcterms:W3CDTF">2010-05-20T22:09:59Z</dcterms:created>
  <dcterms:modified xsi:type="dcterms:W3CDTF">2016-09-19T21:33:20Z</dcterms:modified>
</cp:coreProperties>
</file>