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brown\Dropbox\Running\Bellahouston Harriers\Club Championship\"/>
    </mc:Choice>
  </mc:AlternateContent>
  <xr:revisionPtr revIDLastSave="0" documentId="13_ncr:1_{37C4ECE9-79C5-458B-BE5B-63A31A5A2146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Men's Championship" sheetId="3" r:id="rId1"/>
    <sheet name="Women's Championship" sheetId="4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6" i="4" l="1"/>
  <c r="A35" i="4"/>
  <c r="R62" i="4"/>
  <c r="S63" i="4"/>
  <c r="S62" i="4"/>
  <c r="R60" i="4"/>
  <c r="S61" i="4"/>
  <c r="R54" i="4"/>
  <c r="S60" i="4"/>
  <c r="R50" i="4"/>
  <c r="R5" i="4"/>
  <c r="R4" i="3"/>
  <c r="S70" i="3"/>
  <c r="R70" i="3"/>
  <c r="R69" i="3"/>
  <c r="S69" i="3"/>
  <c r="R68" i="3"/>
  <c r="S68" i="3"/>
  <c r="S67" i="3"/>
  <c r="R67" i="3"/>
  <c r="S66" i="3"/>
  <c r="R56" i="3"/>
  <c r="S65" i="3"/>
  <c r="R54" i="3"/>
  <c r="R4" i="4" l="1"/>
  <c r="R3" i="4" l="1"/>
  <c r="R7" i="3" l="1"/>
  <c r="R6" i="3"/>
  <c r="R5" i="3"/>
  <c r="R3" i="3"/>
  <c r="S59" i="4" l="1"/>
  <c r="R52" i="4"/>
  <c r="S64" i="3"/>
  <c r="R66" i="3"/>
  <c r="R6" i="4" l="1"/>
  <c r="R7" i="4"/>
  <c r="R16" i="3"/>
  <c r="R59" i="4"/>
  <c r="S58" i="4"/>
  <c r="R56" i="4"/>
  <c r="S57" i="4"/>
  <c r="R55" i="4"/>
  <c r="S56" i="4"/>
  <c r="S55" i="4"/>
  <c r="S54" i="4"/>
  <c r="R51" i="4"/>
  <c r="R36" i="4"/>
  <c r="R12" i="3"/>
  <c r="S63" i="3"/>
  <c r="S53" i="4"/>
  <c r="R35" i="4"/>
  <c r="S59" i="3"/>
  <c r="S60" i="3"/>
  <c r="S61" i="3"/>
  <c r="S62" i="3"/>
  <c r="R43" i="3"/>
  <c r="R39" i="3"/>
  <c r="R24" i="3"/>
  <c r="R63" i="3"/>
  <c r="S52" i="4" l="1"/>
  <c r="S51" i="4"/>
  <c r="R49" i="4"/>
  <c r="R38" i="4"/>
  <c r="R65" i="3"/>
  <c r="S58" i="3"/>
  <c r="R49" i="3"/>
  <c r="S57" i="3"/>
  <c r="R60" i="3"/>
  <c r="S56" i="3"/>
  <c r="S55" i="3"/>
  <c r="R34" i="3"/>
  <c r="S54" i="3"/>
  <c r="R50" i="3"/>
  <c r="R45" i="3"/>
  <c r="S53" i="3"/>
  <c r="S52" i="3" l="1"/>
  <c r="S51" i="3"/>
  <c r="R64" i="3"/>
  <c r="R19" i="4" l="1"/>
  <c r="S48" i="4"/>
  <c r="R25" i="4"/>
  <c r="S49" i="4"/>
  <c r="R11" i="4"/>
  <c r="S50" i="4"/>
  <c r="R26" i="4"/>
  <c r="S47" i="4"/>
  <c r="S50" i="3"/>
  <c r="S49" i="3"/>
  <c r="R38" i="3"/>
  <c r="R17" i="3"/>
  <c r="S48" i="3"/>
  <c r="S47" i="3"/>
  <c r="R44" i="3"/>
  <c r="R21" i="3"/>
  <c r="S46" i="4" l="1"/>
  <c r="R48" i="4"/>
  <c r="R27" i="4"/>
  <c r="S38" i="4"/>
  <c r="R57" i="4"/>
  <c r="S39" i="4"/>
  <c r="R46" i="4"/>
  <c r="S40" i="4"/>
  <c r="R37" i="4"/>
  <c r="S41" i="4"/>
  <c r="R18" i="4"/>
  <c r="S42" i="4"/>
  <c r="R44" i="4"/>
  <c r="S43" i="4"/>
  <c r="R45" i="4"/>
  <c r="S44" i="4"/>
  <c r="R30" i="4"/>
  <c r="S45" i="4"/>
  <c r="S46" i="3"/>
  <c r="R36" i="3"/>
  <c r="R35" i="3"/>
  <c r="S45" i="3"/>
  <c r="S44" i="3"/>
  <c r="R62" i="3"/>
  <c r="S43" i="3" l="1"/>
  <c r="R55" i="3"/>
  <c r="R61" i="4" l="1"/>
  <c r="S37" i="4"/>
  <c r="R42" i="4"/>
  <c r="S36" i="4"/>
  <c r="S35" i="4"/>
  <c r="R33" i="4"/>
  <c r="R40" i="4" l="1"/>
  <c r="S26" i="4"/>
  <c r="R28" i="4"/>
  <c r="S27" i="4"/>
  <c r="R16" i="4"/>
  <c r="S28" i="4"/>
  <c r="R53" i="4"/>
  <c r="S29" i="4"/>
  <c r="R39" i="4"/>
  <c r="S30" i="4"/>
  <c r="R10" i="4"/>
  <c r="S31" i="4"/>
  <c r="R41" i="4"/>
  <c r="S32" i="4"/>
  <c r="R15" i="4"/>
  <c r="S33" i="4"/>
  <c r="S34" i="4"/>
  <c r="R53" i="3"/>
  <c r="S42" i="3"/>
  <c r="S41" i="3"/>
  <c r="R9" i="3"/>
  <c r="R51" i="3"/>
  <c r="S40" i="3"/>
  <c r="S39" i="3"/>
  <c r="R59" i="3"/>
  <c r="S25" i="4" l="1"/>
  <c r="R43" i="4"/>
  <c r="S24" i="4"/>
  <c r="R9" i="4"/>
  <c r="S23" i="4"/>
  <c r="R47" i="4"/>
  <c r="S22" i="4"/>
  <c r="R32" i="4"/>
  <c r="S21" i="4"/>
  <c r="R63" i="4"/>
  <c r="S20" i="4"/>
  <c r="R34" i="4"/>
  <c r="S19" i="4"/>
  <c r="R22" i="4"/>
  <c r="S18" i="4"/>
  <c r="R14" i="4"/>
  <c r="S17" i="4"/>
  <c r="R17" i="4"/>
  <c r="S16" i="4"/>
  <c r="R20" i="4"/>
  <c r="S15" i="4"/>
  <c r="R29" i="4"/>
  <c r="S14" i="4"/>
  <c r="R58" i="4"/>
  <c r="S13" i="4"/>
  <c r="S12" i="4"/>
  <c r="R23" i="4"/>
  <c r="S11" i="4"/>
  <c r="R12" i="4"/>
  <c r="S10" i="4"/>
  <c r="S9" i="4"/>
  <c r="R31" i="4"/>
  <c r="S8" i="4"/>
  <c r="R13" i="4"/>
  <c r="S7" i="4"/>
  <c r="S6" i="4"/>
  <c r="R8" i="4"/>
  <c r="S5" i="4"/>
  <c r="R24" i="4"/>
  <c r="S4" i="4"/>
  <c r="R21" i="4"/>
  <c r="S3" i="4"/>
  <c r="S38" i="3"/>
  <c r="R29" i="3"/>
  <c r="S37" i="3"/>
  <c r="R25" i="3"/>
  <c r="S36" i="3"/>
  <c r="R61" i="3"/>
  <c r="S35" i="3"/>
  <c r="R22" i="3"/>
  <c r="S34" i="3"/>
  <c r="R10" i="3"/>
  <c r="S33" i="3"/>
  <c r="R28" i="3"/>
  <c r="S32" i="3"/>
  <c r="R42" i="3"/>
  <c r="S31" i="3"/>
  <c r="R27" i="3"/>
  <c r="S30" i="3"/>
  <c r="R23" i="3"/>
  <c r="S29" i="3"/>
  <c r="R11" i="3"/>
  <c r="S28" i="3"/>
  <c r="R52" i="3"/>
  <c r="S27" i="3"/>
  <c r="R58" i="3"/>
  <c r="S26" i="3"/>
  <c r="R8" i="3"/>
  <c r="S25" i="3"/>
  <c r="R26" i="3"/>
  <c r="S24" i="3"/>
  <c r="R46" i="3"/>
  <c r="S23" i="3"/>
  <c r="R47" i="3"/>
  <c r="S22" i="3"/>
  <c r="R41" i="3"/>
  <c r="S21" i="3"/>
  <c r="R14" i="3"/>
  <c r="S20" i="3"/>
  <c r="R13" i="3"/>
  <c r="S19" i="3"/>
  <c r="R19" i="3"/>
  <c r="S18" i="3"/>
  <c r="R18" i="3"/>
  <c r="S17" i="3"/>
  <c r="R31" i="3"/>
  <c r="S16" i="3"/>
  <c r="S15" i="3"/>
  <c r="S14" i="3"/>
  <c r="R30" i="3"/>
  <c r="S13" i="3"/>
  <c r="R37" i="3"/>
  <c r="S12" i="3"/>
  <c r="R20" i="3"/>
  <c r="S11" i="3"/>
  <c r="S10" i="3"/>
  <c r="S9" i="3"/>
  <c r="R57" i="3"/>
  <c r="S8" i="3"/>
  <c r="S7" i="3"/>
  <c r="R48" i="3"/>
  <c r="S6" i="3"/>
  <c r="R40" i="3"/>
  <c r="S5" i="3"/>
  <c r="R33" i="3"/>
  <c r="S4" i="3"/>
  <c r="R15" i="3"/>
  <c r="S3" i="3"/>
  <c r="R3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Brown</author>
  </authors>
  <commentList>
    <comment ref="F7" authorId="0" shapeId="0" xr:uid="{36E41F74-0ACF-4554-A7DD-2CC9E1D874A7}">
      <text>
        <r>
          <rPr>
            <b/>
            <sz val="9"/>
            <color indexed="81"/>
            <rFont val="Tahoma"/>
            <family val="2"/>
          </rPr>
          <t>Matthew Brown:</t>
        </r>
        <r>
          <rPr>
            <sz val="9"/>
            <color indexed="81"/>
            <rFont val="Tahoma"/>
            <family val="2"/>
          </rPr>
          <t xml:space="preserve">
Same time as Darren Murray on different leg; higher points value given to both.</t>
        </r>
      </text>
    </comment>
    <comment ref="F27" authorId="0" shapeId="0" xr:uid="{613CBC11-D9D7-4C7C-93B2-BEA207CB5014}">
      <text>
        <r>
          <rPr>
            <b/>
            <sz val="9"/>
            <color indexed="81"/>
            <rFont val="Tahoma"/>
            <family val="2"/>
          </rPr>
          <t>Matthew Brown:</t>
        </r>
        <r>
          <rPr>
            <sz val="9"/>
            <color indexed="81"/>
            <rFont val="Tahoma"/>
            <family val="2"/>
          </rPr>
          <t xml:space="preserve">
Same time as Darren Murray on different leg; higher points value given to both.</t>
        </r>
      </text>
    </comment>
    <comment ref="D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Matthew Brown:</t>
        </r>
        <r>
          <rPr>
            <sz val="9"/>
            <color indexed="81"/>
            <rFont val="Tahoma"/>
            <family val="2"/>
          </rPr>
          <t xml:space="preserve">
Same time as Graeme Gemmell on different leg; higher points value given to both.</t>
        </r>
      </text>
    </comment>
    <comment ref="D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Matthew Brown:</t>
        </r>
        <r>
          <rPr>
            <sz val="9"/>
            <color indexed="81"/>
            <rFont val="Tahoma"/>
            <family val="2"/>
          </rPr>
          <t xml:space="preserve">
Same time as Mikey Gowans on different leg; higher points value given to both.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Brown</author>
  </authors>
  <commentList>
    <comment ref="E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Matthew Brown:</t>
        </r>
        <r>
          <rPr>
            <sz val="9"/>
            <color indexed="81"/>
            <rFont val="Tahoma"/>
            <family val="2"/>
          </rPr>
          <t xml:space="preserve">
Same time as Stephanie Baird on different leg; higher points value given to both.</t>
        </r>
      </text>
    </comment>
    <comment ref="E3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Matthew Brown:</t>
        </r>
        <r>
          <rPr>
            <sz val="9"/>
            <color indexed="81"/>
            <rFont val="Tahoma"/>
            <family val="2"/>
          </rPr>
          <t xml:space="preserve">
Same time as Christine McKay on different leg; higher points value given to both.</t>
        </r>
      </text>
    </comment>
  </commentList>
</comments>
</file>

<file path=xl/sharedStrings.xml><?xml version="1.0" encoding="utf-8"?>
<sst xmlns="http://schemas.openxmlformats.org/spreadsheetml/2006/main" count="208" uniqueCount="166">
  <si>
    <t>Position</t>
  </si>
  <si>
    <t>Name</t>
  </si>
  <si>
    <t>Total</t>
  </si>
  <si>
    <t>Number of Races</t>
  </si>
  <si>
    <t>David Mackintosh</t>
  </si>
  <si>
    <t>Darren McQuade</t>
  </si>
  <si>
    <t>Gregor Yates</t>
  </si>
  <si>
    <t>Jack Arnold</t>
  </si>
  <si>
    <t>Paul Clawson</t>
  </si>
  <si>
    <t>Fraser Armstrong</t>
  </si>
  <si>
    <t>Calum Ferguson</t>
  </si>
  <si>
    <t>Craig Lamont</t>
  </si>
  <si>
    <t>Stuart Miller</t>
  </si>
  <si>
    <t>Darren Shields</t>
  </si>
  <si>
    <t>Paul Burningham</t>
  </si>
  <si>
    <t>Paul Houston</t>
  </si>
  <si>
    <t>Mark Porter</t>
  </si>
  <si>
    <t>Greg Templeton</t>
  </si>
  <si>
    <t>Colin Thomas</t>
  </si>
  <si>
    <t>Simon McDougall</t>
  </si>
  <si>
    <t>Mikey Gowans</t>
  </si>
  <si>
    <t>Jeremy Sutton-Hibbert</t>
  </si>
  <si>
    <t>Brent Brodie</t>
  </si>
  <si>
    <t>Graham McMillan</t>
  </si>
  <si>
    <t>Kristina Greig</t>
  </si>
  <si>
    <t>Janine Dickie</t>
  </si>
  <si>
    <t>Ann Knox</t>
  </si>
  <si>
    <t>Laura Ritchie</t>
  </si>
  <si>
    <t>Rebecca Simister</t>
  </si>
  <si>
    <t>Claire McCormick</t>
  </si>
  <si>
    <t>Robyn Millar</t>
  </si>
  <si>
    <t>Gillian Glass</t>
  </si>
  <si>
    <t>Christine McKay</t>
  </si>
  <si>
    <t>Tania Duffy</t>
  </si>
  <si>
    <t>Angela Carson</t>
  </si>
  <si>
    <t>Jill Mair</t>
  </si>
  <si>
    <t>Alison Cairns</t>
  </si>
  <si>
    <t>Karen Rosling</t>
  </si>
  <si>
    <t>Jacqueline Glass</t>
  </si>
  <si>
    <t>Jasmine Shields</t>
  </si>
  <si>
    <t>Susan MacRitchie</t>
  </si>
  <si>
    <t>June MacLeod</t>
  </si>
  <si>
    <t>Maria Spedsberg</t>
  </si>
  <si>
    <t>Donald Ferguson</t>
  </si>
  <si>
    <t>Derek Shand</t>
  </si>
  <si>
    <t>Gerry Tralongo</t>
  </si>
  <si>
    <t>Karen Hattie</t>
  </si>
  <si>
    <t>Darren Murray</t>
  </si>
  <si>
    <t>Anthony Carson</t>
  </si>
  <si>
    <t>Emma Rogerson</t>
  </si>
  <si>
    <t>BELLAHOUSTON HARRIERS 2018-2019 MEN'S WINTER CHAMPIONSHIP</t>
  </si>
  <si>
    <t>GSR Half Marathon
30/09/18</t>
  </si>
  <si>
    <t>West CC Relays
13/10/18</t>
  </si>
  <si>
    <t>Renfr CC Relays
21/10/18</t>
  </si>
  <si>
    <t>National CC Relays
27/10/18</t>
  </si>
  <si>
    <t>National Short Course
10/11/18</t>
  </si>
  <si>
    <t>Jimmy Irvine 10k
11/11/18</t>
  </si>
  <si>
    <t>West CC Champs
08/12/18</t>
  </si>
  <si>
    <t>Christmas 2 Mile TT
16/12/18</t>
  </si>
  <si>
    <t>Renfr 5M RR Champs
03/02/19</t>
  </si>
  <si>
    <t>Pollok parkrun
16/02/19</t>
  </si>
  <si>
    <t>National CC Champs
23/02/19</t>
  </si>
  <si>
    <t>National Road Relays
24/03/19</t>
  </si>
  <si>
    <t>April 2 Mile TT
11/04/19</t>
  </si>
  <si>
    <t>BELLAHOUSTON HARRIERS 2018-2019 WOMEN'S WINTER CHAMPIONSHIP</t>
  </si>
  <si>
    <t>Thomas Smith</t>
  </si>
  <si>
    <t>Daniel Humble</t>
  </si>
  <si>
    <t>Graeme Gemmell</t>
  </si>
  <si>
    <t>Mark Matheson</t>
  </si>
  <si>
    <t>Kenneth Taylor</t>
  </si>
  <si>
    <t>Conor Doherty</t>
  </si>
  <si>
    <t>Stuart Macdonald</t>
  </si>
  <si>
    <t>Thomas Keenan</t>
  </si>
  <si>
    <t>Linda Wood</t>
  </si>
  <si>
    <t>Anne Williamson</t>
  </si>
  <si>
    <t>Alex Cuthbert</t>
  </si>
  <si>
    <t>Max Steele</t>
  </si>
  <si>
    <t>Allan Allison</t>
  </si>
  <si>
    <t>Francis Gilroy</t>
  </si>
  <si>
    <t>Kevin Smith</t>
  </si>
  <si>
    <t>Gordon Gallacher</t>
  </si>
  <si>
    <t>Robert Carson</t>
  </si>
  <si>
    <t>Katherine Hylands</t>
  </si>
  <si>
    <t>Jayne MacNamara</t>
  </si>
  <si>
    <t>Heather Rowan</t>
  </si>
  <si>
    <t>Danielle Pearson</t>
  </si>
  <si>
    <t>Susan Redpath</t>
  </si>
  <si>
    <t>Emily Jackson</t>
  </si>
  <si>
    <t>Stephanie Baird</t>
  </si>
  <si>
    <t>Samantha Eddington</t>
  </si>
  <si>
    <t>Rebecca Whitener</t>
  </si>
  <si>
    <t>Tom Scott Memorial 10 Mile
31/03/19</t>
  </si>
  <si>
    <t>Katy Smith</t>
  </si>
  <si>
    <t>Carly Hooker</t>
  </si>
  <si>
    <t>Cara Wotherspoon</t>
  </si>
  <si>
    <t>Emma Kingston</t>
  </si>
  <si>
    <t>Iain Morrison</t>
  </si>
  <si>
    <t>Claire Fitzsimmons</t>
  </si>
  <si>
    <t>Emma Somerville</t>
  </si>
  <si>
    <t>Elaine MacDonald</t>
  </si>
  <si>
    <t>Billy Ferguson</t>
  </si>
  <si>
    <t>Christopher Steward</t>
  </si>
  <si>
    <t>John Softley</t>
  </si>
  <si>
    <t>Lynne Bruce</t>
  </si>
  <si>
    <t>Ola Okon</t>
  </si>
  <si>
    <t>Helen Stevenson</t>
  </si>
  <si>
    <t>Carol Keenan</t>
  </si>
  <si>
    <t>Deirdre Hoyle</t>
  </si>
  <si>
    <t>Ian Sim</t>
  </si>
  <si>
    <t>Rudi Paul</t>
  </si>
  <si>
    <t>Ian Birch</t>
  </si>
  <si>
    <t>Willow Haigh</t>
  </si>
  <si>
    <t>Lexie Speirs</t>
  </si>
  <si>
    <t>Maisie Speirs</t>
  </si>
  <si>
    <t>Abigail Campbell</t>
  </si>
  <si>
    <t>Renfr CC Champs
25/11/18</t>
  </si>
  <si>
    <t>Matthew Pollock</t>
  </si>
  <si>
    <t>Declyn Houston</t>
  </si>
  <si>
    <t>Miguel Delgado</t>
  </si>
  <si>
    <t>Dave Eames</t>
  </si>
  <si>
    <t>John Cunningham</t>
  </si>
  <si>
    <t>Robbie Smith</t>
  </si>
  <si>
    <t>Simon Parkinson</t>
  </si>
  <si>
    <t>Michael Meehan</t>
  </si>
  <si>
    <t>Ian MacLeod</t>
  </si>
  <si>
    <t>Marianne Wilson</t>
  </si>
  <si>
    <t>Susan Gallagher</t>
  </si>
  <si>
    <t>Blair MacKinnon</t>
  </si>
  <si>
    <t>Scott Mason</t>
  </si>
  <si>
    <t>James Weir</t>
  </si>
  <si>
    <t>Hugh Gardiner</t>
  </si>
  <si>
    <t>Stephanie Baird (J)</t>
  </si>
  <si>
    <t>Arran Rosling</t>
  </si>
  <si>
    <t>Angela Campbell</t>
  </si>
  <si>
    <t>Michelle O'Shea</t>
  </si>
  <si>
    <t>Carole Spy</t>
  </si>
  <si>
    <t>Kathleen MacLeod</t>
  </si>
  <si>
    <t>Anna Grant</t>
  </si>
  <si>
    <t>David Craig</t>
  </si>
  <si>
    <t>Marie-Louise Carrick</t>
  </si>
  <si>
    <t>Mark Wallace</t>
  </si>
  <si>
    <t>Myles Macaulay</t>
  </si>
  <si>
    <t>Cormac Macaulay</t>
  </si>
  <si>
    <t>John Beckett</t>
  </si>
  <si>
    <t>Robert Nicol</t>
  </si>
  <si>
    <t>John Robertson</t>
  </si>
  <si>
    <t>=19</t>
  </si>
  <si>
    <t>=31</t>
  </si>
  <si>
    <t>=42</t>
  </si>
  <si>
    <t>=45</t>
  </si>
  <si>
    <t>=47</t>
  </si>
  <si>
    <t>=53</t>
  </si>
  <si>
    <t>=55</t>
  </si>
  <si>
    <t>=60</t>
  </si>
  <si>
    <t>=63</t>
  </si>
  <si>
    <t>Claire McCracken</t>
  </si>
  <si>
    <t>April Macaulay</t>
  </si>
  <si>
    <t>Madeleine Milne</t>
  </si>
  <si>
    <t>Natalie McQuade</t>
  </si>
  <si>
    <t>=10</t>
  </si>
  <si>
    <t>=29</t>
  </si>
  <si>
    <t>=43</t>
  </si>
  <si>
    <t>=49</t>
  </si>
  <si>
    <t>=51</t>
  </si>
  <si>
    <t>=57</t>
  </si>
  <si>
    <t>=59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</si>
</sst>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15">
    <dxf>
      <fill>
        <patternFill>
          <bgColor rgb="FF808000"/>
        </patternFill>
      </fill>
    </dxf>
    <dxf>
      <fill>
        <patternFill>
          <bgColor rgb="FFD9D9D9"/>
        </patternFill>
      </fill>
    </dxf>
    <dxf>
      <fill>
        <patternFill>
          <bgColor rgb="FF996600"/>
        </patternFill>
      </fill>
    </dxf>
    <dxf>
      <fill>
        <patternFill>
          <bgColor rgb="FF808000"/>
        </patternFill>
      </fill>
    </dxf>
    <dxf>
      <fill>
        <patternFill>
          <bgColor rgb="FFD9D9D9"/>
        </patternFill>
      </fill>
    </dxf>
    <dxf>
      <fill>
        <patternFill>
          <bgColor rgb="FF996600"/>
        </patternFill>
      </fill>
    </dxf>
    <dxf>
      <fill>
        <patternFill>
          <bgColor rgb="FF808000"/>
        </patternFill>
      </fill>
    </dxf>
    <dxf>
      <fill>
        <patternFill>
          <bgColor rgb="FFD9D9D9"/>
        </patternFill>
      </fill>
    </dxf>
    <dxf>
      <fill>
        <patternFill>
          <bgColor rgb="FF996600"/>
        </patternFill>
      </fill>
    </dxf>
    <dxf>
      <fill>
        <patternFill>
          <bgColor rgb="FF808000"/>
        </patternFill>
      </fill>
    </dxf>
    <dxf>
      <fill>
        <patternFill>
          <bgColor rgb="FFD9D9D9"/>
        </patternFill>
      </fill>
    </dxf>
    <dxf>
      <fill>
        <patternFill>
          <bgColor rgb="FF996600"/>
        </patternFill>
      </fill>
    </dxf>
    <dxf>
      <fill>
        <patternFill>
          <bgColor rgb="FF808000"/>
        </patternFill>
      </fill>
    </dxf>
    <dxf>
      <fill>
        <patternFill>
          <bgColor rgb="FFD9D9D9"/>
        </patternFill>
      </fill>
    </dxf>
    <dxf>
      <fill>
        <patternFill>
          <bgColor rgb="FF9966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66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00"/>
      <color rgb="FFCC6600"/>
      <color rgb="FF993300"/>
      <color rgb="FFCC33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zoomScale="93" zoomScaleNormal="93" workbookViewId="0">
      <selection sqref="A1:S1"/>
    </sheetView>
  </sheetViews>
  <sheetFormatPr defaultRowHeight="12.75" x14ac:dyDescent="0.2"/>
  <cols>
    <col min="2" max="2" width="22.140625" customWidth="1"/>
    <col min="3" max="17" width="10" style="14" customWidth="1"/>
    <col min="18" max="18" width="10" customWidth="1"/>
    <col min="19" max="19" width="9.140625" customWidth="1"/>
  </cols>
  <sheetData>
    <row r="1" spans="1:19" ht="27.75" customHeight="1" x14ac:dyDescent="0.2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51" customHeight="1" x14ac:dyDescent="0.2">
      <c r="A2" s="2" t="s">
        <v>0</v>
      </c>
      <c r="B2" s="3" t="s">
        <v>1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115</v>
      </c>
      <c r="J2" s="4" t="s">
        <v>57</v>
      </c>
      <c r="K2" s="4" t="s">
        <v>58</v>
      </c>
      <c r="L2" s="4" t="s">
        <v>59</v>
      </c>
      <c r="M2" s="4" t="s">
        <v>60</v>
      </c>
      <c r="N2" s="4" t="s">
        <v>61</v>
      </c>
      <c r="O2" s="4" t="s">
        <v>62</v>
      </c>
      <c r="P2" s="4" t="s">
        <v>91</v>
      </c>
      <c r="Q2" s="4" t="s">
        <v>63</v>
      </c>
      <c r="R2" s="13" t="s">
        <v>2</v>
      </c>
      <c r="S2" s="13" t="s">
        <v>3</v>
      </c>
    </row>
    <row r="3" spans="1:19" x14ac:dyDescent="0.2">
      <c r="A3" s="10">
        <v>1</v>
      </c>
      <c r="B3" s="7" t="s">
        <v>5</v>
      </c>
      <c r="C3" s="17">
        <v>22</v>
      </c>
      <c r="D3" s="7">
        <v>23</v>
      </c>
      <c r="E3" s="7">
        <v>24</v>
      </c>
      <c r="F3" s="7">
        <v>24</v>
      </c>
      <c r="G3" s="7">
        <v>23</v>
      </c>
      <c r="H3" s="7">
        <v>25</v>
      </c>
      <c r="I3" s="7">
        <v>25</v>
      </c>
      <c r="J3" s="7">
        <v>25</v>
      </c>
      <c r="K3" s="7">
        <v>25</v>
      </c>
      <c r="L3" s="7">
        <v>24</v>
      </c>
      <c r="M3" s="17">
        <v>23</v>
      </c>
      <c r="N3" s="17">
        <v>23</v>
      </c>
      <c r="O3" s="16">
        <v>24</v>
      </c>
      <c r="P3" s="7">
        <v>25</v>
      </c>
      <c r="Q3" s="7">
        <v>24</v>
      </c>
      <c r="R3" s="6">
        <f>SUM(LARGE(C3:Q3,{1,2,3,4,5,6,7,8,9,10,11,12}))</f>
        <v>291</v>
      </c>
      <c r="S3" s="6">
        <f t="shared" ref="S3:S58" si="0">COUNT(C3:Q3)</f>
        <v>15</v>
      </c>
    </row>
    <row r="4" spans="1:19" x14ac:dyDescent="0.2">
      <c r="A4" s="11">
        <v>2</v>
      </c>
      <c r="B4" s="7" t="s">
        <v>12</v>
      </c>
      <c r="C4" s="7">
        <v>20</v>
      </c>
      <c r="D4" s="7"/>
      <c r="E4" s="7">
        <v>23</v>
      </c>
      <c r="F4" s="7"/>
      <c r="G4" s="7">
        <v>21</v>
      </c>
      <c r="H4" s="7"/>
      <c r="I4" s="7">
        <v>24</v>
      </c>
      <c r="J4" s="7">
        <v>22</v>
      </c>
      <c r="K4" s="7">
        <v>22</v>
      </c>
      <c r="L4" s="7">
        <v>23</v>
      </c>
      <c r="M4" s="7">
        <v>22</v>
      </c>
      <c r="N4" s="7">
        <v>22</v>
      </c>
      <c r="O4" s="16">
        <v>23</v>
      </c>
      <c r="P4" s="7">
        <v>24</v>
      </c>
      <c r="Q4" s="7">
        <v>18</v>
      </c>
      <c r="R4" s="6">
        <f>SUM(LARGE(C4:Q4,{1,2,3,4,5,6,7,8,9,10,11,12}))</f>
        <v>264</v>
      </c>
      <c r="S4" s="6">
        <f t="shared" si="0"/>
        <v>12</v>
      </c>
    </row>
    <row r="5" spans="1:19" x14ac:dyDescent="0.2">
      <c r="A5" s="12">
        <v>3</v>
      </c>
      <c r="B5" s="7" t="s">
        <v>9</v>
      </c>
      <c r="C5" s="7"/>
      <c r="D5" s="7">
        <v>22</v>
      </c>
      <c r="E5" s="7">
        <v>21</v>
      </c>
      <c r="F5" s="7">
        <v>23</v>
      </c>
      <c r="G5" s="7">
        <v>19</v>
      </c>
      <c r="H5" s="7">
        <v>24</v>
      </c>
      <c r="I5" s="7">
        <v>23</v>
      </c>
      <c r="J5" s="7">
        <v>21</v>
      </c>
      <c r="K5" s="7">
        <v>21</v>
      </c>
      <c r="L5" s="7">
        <v>22</v>
      </c>
      <c r="M5" s="7">
        <v>21</v>
      </c>
      <c r="N5" s="7">
        <v>21</v>
      </c>
      <c r="O5" s="15">
        <v>22</v>
      </c>
      <c r="P5" s="7"/>
      <c r="Q5" s="7"/>
      <c r="R5" s="6">
        <f>SUM(LARGE(C5:Q5,{1,2,3,4,5,6,7,8,9,10,11,12}))</f>
        <v>260</v>
      </c>
      <c r="S5" s="6">
        <f t="shared" si="0"/>
        <v>12</v>
      </c>
    </row>
    <row r="6" spans="1:19" x14ac:dyDescent="0.2">
      <c r="A6" s="6">
        <v>4</v>
      </c>
      <c r="B6" s="7" t="s">
        <v>8</v>
      </c>
      <c r="C6" s="7">
        <v>18</v>
      </c>
      <c r="D6" s="7">
        <v>21</v>
      </c>
      <c r="E6" s="7">
        <v>16</v>
      </c>
      <c r="F6" s="7">
        <v>21</v>
      </c>
      <c r="G6" s="17">
        <v>15</v>
      </c>
      <c r="H6" s="7"/>
      <c r="I6" s="7">
        <v>19</v>
      </c>
      <c r="J6" s="7">
        <v>19</v>
      </c>
      <c r="K6" s="7">
        <v>20</v>
      </c>
      <c r="L6" s="7">
        <v>19</v>
      </c>
      <c r="M6" s="7">
        <v>20</v>
      </c>
      <c r="N6" s="17">
        <v>10</v>
      </c>
      <c r="O6" s="15">
        <v>20</v>
      </c>
      <c r="P6" s="7">
        <v>22</v>
      </c>
      <c r="Q6" s="7">
        <v>20</v>
      </c>
      <c r="R6" s="6">
        <f>SUM(LARGE(C6:Q6,{1,2,3,4,5,6,7,8,9,10,11,12}))</f>
        <v>235</v>
      </c>
      <c r="S6" s="6">
        <f t="shared" si="0"/>
        <v>14</v>
      </c>
    </row>
    <row r="7" spans="1:19" x14ac:dyDescent="0.2">
      <c r="A7" s="6">
        <v>5</v>
      </c>
      <c r="B7" s="7" t="s">
        <v>68</v>
      </c>
      <c r="C7" s="7">
        <v>13</v>
      </c>
      <c r="D7" s="7">
        <v>13</v>
      </c>
      <c r="E7" s="7"/>
      <c r="F7" s="7">
        <v>15</v>
      </c>
      <c r="G7" s="7">
        <v>10</v>
      </c>
      <c r="H7" s="7">
        <v>22</v>
      </c>
      <c r="I7" s="7">
        <v>15</v>
      </c>
      <c r="J7" s="7">
        <v>14</v>
      </c>
      <c r="K7" s="7">
        <v>14</v>
      </c>
      <c r="L7" s="17">
        <v>11</v>
      </c>
      <c r="M7" s="7">
        <v>17</v>
      </c>
      <c r="N7" s="17">
        <v>12</v>
      </c>
      <c r="O7" s="15">
        <v>19</v>
      </c>
      <c r="P7" s="7">
        <v>21</v>
      </c>
      <c r="Q7" s="7">
        <v>17</v>
      </c>
      <c r="R7" s="6">
        <f>SUM(LARGE(C7:Q7,{1,2,3,4,5,6,7,8,9,10,11,12}))</f>
        <v>192</v>
      </c>
      <c r="S7" s="6">
        <f t="shared" si="0"/>
        <v>14</v>
      </c>
    </row>
    <row r="8" spans="1:19" x14ac:dyDescent="0.2">
      <c r="A8" s="6">
        <v>6</v>
      </c>
      <c r="B8" s="7" t="s">
        <v>10</v>
      </c>
      <c r="C8" s="7"/>
      <c r="D8" s="7">
        <v>16</v>
      </c>
      <c r="E8" s="7">
        <v>15</v>
      </c>
      <c r="F8" s="7">
        <v>18</v>
      </c>
      <c r="G8" s="7">
        <v>13</v>
      </c>
      <c r="H8" s="7"/>
      <c r="I8" s="7">
        <v>16</v>
      </c>
      <c r="J8" s="7">
        <v>17</v>
      </c>
      <c r="K8" s="7">
        <v>17</v>
      </c>
      <c r="L8" s="7">
        <v>14</v>
      </c>
      <c r="M8" s="7"/>
      <c r="N8" s="7">
        <v>15</v>
      </c>
      <c r="O8" s="16">
        <v>22</v>
      </c>
      <c r="P8" s="7"/>
      <c r="Q8" s="7">
        <v>19</v>
      </c>
      <c r="R8" s="6">
        <f t="shared" ref="R8:R39" si="1">SUM(C8:Q8)</f>
        <v>182</v>
      </c>
      <c r="S8" s="6">
        <f t="shared" si="0"/>
        <v>11</v>
      </c>
    </row>
    <row r="9" spans="1:19" x14ac:dyDescent="0.2">
      <c r="A9" s="6">
        <v>7</v>
      </c>
      <c r="B9" s="7" t="s">
        <v>65</v>
      </c>
      <c r="C9" s="7">
        <v>17</v>
      </c>
      <c r="D9" s="7">
        <v>20</v>
      </c>
      <c r="E9" s="7">
        <v>18</v>
      </c>
      <c r="F9" s="7">
        <v>20</v>
      </c>
      <c r="G9" s="7">
        <v>17</v>
      </c>
      <c r="H9" s="7"/>
      <c r="I9" s="7"/>
      <c r="J9" s="7"/>
      <c r="K9" s="7">
        <v>19</v>
      </c>
      <c r="L9" s="7">
        <v>18</v>
      </c>
      <c r="M9" s="7"/>
      <c r="N9" s="7">
        <v>20</v>
      </c>
      <c r="O9" s="15">
        <v>21</v>
      </c>
      <c r="P9" s="7"/>
      <c r="Q9" s="7"/>
      <c r="R9" s="6">
        <f t="shared" si="1"/>
        <v>170</v>
      </c>
      <c r="S9" s="6">
        <f t="shared" si="0"/>
        <v>9</v>
      </c>
    </row>
    <row r="10" spans="1:19" x14ac:dyDescent="0.2">
      <c r="A10" s="6">
        <v>8</v>
      </c>
      <c r="B10" s="7" t="s">
        <v>17</v>
      </c>
      <c r="C10" s="7">
        <v>19</v>
      </c>
      <c r="D10" s="7">
        <v>24</v>
      </c>
      <c r="E10" s="7"/>
      <c r="F10" s="7"/>
      <c r="G10" s="7">
        <v>22</v>
      </c>
      <c r="H10" s="7"/>
      <c r="I10" s="7"/>
      <c r="J10" s="7">
        <v>23</v>
      </c>
      <c r="K10" s="7">
        <v>24</v>
      </c>
      <c r="L10" s="7"/>
      <c r="M10" s="7"/>
      <c r="N10" s="7"/>
      <c r="O10" s="16">
        <v>25</v>
      </c>
      <c r="P10" s="7"/>
      <c r="Q10" s="7">
        <v>25</v>
      </c>
      <c r="R10" s="6">
        <f t="shared" si="1"/>
        <v>162</v>
      </c>
      <c r="S10" s="6">
        <f t="shared" si="0"/>
        <v>7</v>
      </c>
    </row>
    <row r="11" spans="1:19" x14ac:dyDescent="0.2">
      <c r="A11" s="6">
        <v>9</v>
      </c>
      <c r="B11" s="7" t="s">
        <v>11</v>
      </c>
      <c r="C11" s="7">
        <v>21</v>
      </c>
      <c r="D11" s="7"/>
      <c r="E11" s="7"/>
      <c r="F11" s="7">
        <v>22</v>
      </c>
      <c r="G11" s="7">
        <v>18</v>
      </c>
      <c r="H11" s="7"/>
      <c r="I11" s="7">
        <v>22</v>
      </c>
      <c r="J11" s="7"/>
      <c r="K11" s="7"/>
      <c r="L11" s="7">
        <v>21</v>
      </c>
      <c r="M11" s="7"/>
      <c r="N11" s="7"/>
      <c r="O11" s="7"/>
      <c r="P11" s="7">
        <v>23</v>
      </c>
      <c r="Q11" s="7">
        <v>23</v>
      </c>
      <c r="R11" s="6">
        <f t="shared" si="1"/>
        <v>150</v>
      </c>
      <c r="S11" s="6">
        <f t="shared" si="0"/>
        <v>7</v>
      </c>
    </row>
    <row r="12" spans="1:19" x14ac:dyDescent="0.2">
      <c r="A12" s="6">
        <v>10</v>
      </c>
      <c r="B12" s="7" t="s">
        <v>22</v>
      </c>
      <c r="C12" s="7">
        <v>16</v>
      </c>
      <c r="D12" s="7">
        <v>18</v>
      </c>
      <c r="E12" s="7">
        <v>19</v>
      </c>
      <c r="F12" s="7"/>
      <c r="G12" s="7">
        <v>14</v>
      </c>
      <c r="H12" s="7"/>
      <c r="I12" s="7">
        <v>17</v>
      </c>
      <c r="J12" s="7">
        <v>18</v>
      </c>
      <c r="K12" s="7"/>
      <c r="L12" s="7"/>
      <c r="M12" s="7"/>
      <c r="N12" s="7">
        <v>17</v>
      </c>
      <c r="O12" s="16">
        <v>20</v>
      </c>
      <c r="P12" s="7"/>
      <c r="Q12" s="7"/>
      <c r="R12" s="6">
        <f t="shared" si="1"/>
        <v>139</v>
      </c>
      <c r="S12" s="6">
        <f t="shared" si="0"/>
        <v>8</v>
      </c>
    </row>
    <row r="13" spans="1:19" x14ac:dyDescent="0.2">
      <c r="A13" s="6">
        <v>11</v>
      </c>
      <c r="B13" s="7" t="s">
        <v>66</v>
      </c>
      <c r="C13" s="7"/>
      <c r="D13" s="7">
        <v>17</v>
      </c>
      <c r="E13" s="7">
        <v>14</v>
      </c>
      <c r="F13" s="7"/>
      <c r="G13" s="7">
        <v>12</v>
      </c>
      <c r="H13" s="7"/>
      <c r="I13" s="7">
        <v>18</v>
      </c>
      <c r="J13" s="7">
        <v>16</v>
      </c>
      <c r="K13" s="7"/>
      <c r="L13" s="7">
        <v>12</v>
      </c>
      <c r="M13" s="7">
        <v>18</v>
      </c>
      <c r="N13" s="7">
        <v>14</v>
      </c>
      <c r="O13" s="7"/>
      <c r="P13" s="7"/>
      <c r="Q13" s="7">
        <v>16</v>
      </c>
      <c r="R13" s="6">
        <f t="shared" si="1"/>
        <v>137</v>
      </c>
      <c r="S13" s="6">
        <f t="shared" si="0"/>
        <v>9</v>
      </c>
    </row>
    <row r="14" spans="1:19" x14ac:dyDescent="0.2">
      <c r="A14" s="6">
        <v>12</v>
      </c>
      <c r="B14" s="7" t="s">
        <v>4</v>
      </c>
      <c r="C14" s="7">
        <v>12</v>
      </c>
      <c r="D14" s="7"/>
      <c r="E14" s="7">
        <v>22</v>
      </c>
      <c r="F14" s="7"/>
      <c r="G14" s="7">
        <v>20</v>
      </c>
      <c r="H14" s="7">
        <v>23</v>
      </c>
      <c r="I14" s="7"/>
      <c r="J14" s="7">
        <v>20</v>
      </c>
      <c r="K14" s="7"/>
      <c r="L14" s="7">
        <v>15</v>
      </c>
      <c r="M14" s="7"/>
      <c r="N14" s="7">
        <v>19</v>
      </c>
      <c r="O14" s="7"/>
      <c r="P14" s="7"/>
      <c r="Q14" s="7"/>
      <c r="R14" s="6">
        <f t="shared" si="1"/>
        <v>131</v>
      </c>
      <c r="S14" s="6">
        <f t="shared" si="0"/>
        <v>7</v>
      </c>
    </row>
    <row r="15" spans="1:19" x14ac:dyDescent="0.2">
      <c r="A15" s="6">
        <v>13</v>
      </c>
      <c r="B15" s="7" t="s">
        <v>6</v>
      </c>
      <c r="C15" s="7">
        <v>25</v>
      </c>
      <c r="D15" s="7">
        <v>25</v>
      </c>
      <c r="E15" s="7"/>
      <c r="F15" s="7"/>
      <c r="G15" s="7">
        <v>24</v>
      </c>
      <c r="H15" s="7"/>
      <c r="I15" s="7"/>
      <c r="J15" s="7"/>
      <c r="K15" s="7"/>
      <c r="L15" s="7"/>
      <c r="M15" s="7">
        <v>25</v>
      </c>
      <c r="N15" s="7"/>
      <c r="O15" s="15">
        <v>25</v>
      </c>
      <c r="P15" s="7"/>
      <c r="Q15" s="7"/>
      <c r="R15" s="6">
        <f t="shared" si="1"/>
        <v>124</v>
      </c>
      <c r="S15" s="6">
        <f t="shared" si="0"/>
        <v>5</v>
      </c>
    </row>
    <row r="16" spans="1:19" x14ac:dyDescent="0.2">
      <c r="A16" s="6">
        <v>14</v>
      </c>
      <c r="B16" s="7" t="s">
        <v>7</v>
      </c>
      <c r="C16" s="7">
        <v>24</v>
      </c>
      <c r="D16" s="7"/>
      <c r="E16" s="7">
        <v>25</v>
      </c>
      <c r="F16" s="7">
        <v>25</v>
      </c>
      <c r="G16" s="7">
        <v>25</v>
      </c>
      <c r="H16" s="7"/>
      <c r="I16" s="7"/>
      <c r="J16" s="7"/>
      <c r="K16" s="7"/>
      <c r="L16" s="7"/>
      <c r="M16" s="7">
        <v>24</v>
      </c>
      <c r="N16" s="7"/>
      <c r="O16" s="7"/>
      <c r="P16" s="7"/>
      <c r="Q16" s="7"/>
      <c r="R16" s="6">
        <f t="shared" si="1"/>
        <v>123</v>
      </c>
      <c r="S16" s="6">
        <f t="shared" si="0"/>
        <v>5</v>
      </c>
    </row>
    <row r="17" spans="1:19" x14ac:dyDescent="0.2">
      <c r="A17" s="6">
        <v>15</v>
      </c>
      <c r="B17" s="7" t="s">
        <v>118</v>
      </c>
      <c r="C17" s="7"/>
      <c r="D17" s="7"/>
      <c r="E17" s="7"/>
      <c r="F17" s="7"/>
      <c r="G17" s="7"/>
      <c r="H17" s="7"/>
      <c r="I17" s="7"/>
      <c r="J17" s="7">
        <v>24</v>
      </c>
      <c r="K17" s="7">
        <v>23</v>
      </c>
      <c r="L17" s="7">
        <v>25</v>
      </c>
      <c r="M17" s="7"/>
      <c r="N17" s="7">
        <v>24</v>
      </c>
      <c r="O17" s="14">
        <v>24</v>
      </c>
      <c r="P17" s="7"/>
      <c r="Q17" s="7"/>
      <c r="R17" s="6">
        <f t="shared" si="1"/>
        <v>120</v>
      </c>
      <c r="S17" s="6">
        <f t="shared" si="0"/>
        <v>5</v>
      </c>
    </row>
    <row r="18" spans="1:19" x14ac:dyDescent="0.2">
      <c r="A18" s="6">
        <v>16</v>
      </c>
      <c r="B18" s="7" t="s">
        <v>109</v>
      </c>
      <c r="C18" s="7"/>
      <c r="D18" s="7"/>
      <c r="E18" s="7"/>
      <c r="F18" s="7"/>
      <c r="G18" s="7"/>
      <c r="H18" s="7"/>
      <c r="I18" s="7">
        <v>20</v>
      </c>
      <c r="J18" s="7"/>
      <c r="K18" s="7">
        <v>18</v>
      </c>
      <c r="L18" s="7">
        <v>16</v>
      </c>
      <c r="M18" s="7">
        <v>19</v>
      </c>
      <c r="N18" s="7">
        <v>25</v>
      </c>
      <c r="O18" s="16">
        <v>19</v>
      </c>
      <c r="P18" s="7"/>
      <c r="Q18" s="7"/>
      <c r="R18" s="6">
        <f t="shared" si="1"/>
        <v>117</v>
      </c>
      <c r="S18" s="6">
        <f t="shared" si="0"/>
        <v>6</v>
      </c>
    </row>
    <row r="19" spans="1:19" x14ac:dyDescent="0.2">
      <c r="A19" s="6">
        <v>17</v>
      </c>
      <c r="B19" s="8" t="s">
        <v>14</v>
      </c>
      <c r="C19" s="7"/>
      <c r="D19" s="7">
        <v>11</v>
      </c>
      <c r="E19" s="7">
        <v>11</v>
      </c>
      <c r="F19" s="7">
        <v>17</v>
      </c>
      <c r="G19" s="7">
        <v>8</v>
      </c>
      <c r="H19" s="7">
        <v>21</v>
      </c>
      <c r="I19" s="7">
        <v>13</v>
      </c>
      <c r="J19" s="7">
        <v>13</v>
      </c>
      <c r="K19" s="7"/>
      <c r="L19" s="7">
        <v>8</v>
      </c>
      <c r="M19" s="7"/>
      <c r="N19" s="7"/>
      <c r="O19" s="7"/>
      <c r="P19" s="7"/>
      <c r="Q19" s="7">
        <v>14</v>
      </c>
      <c r="R19" s="6">
        <f t="shared" si="1"/>
        <v>116</v>
      </c>
      <c r="S19" s="6">
        <f t="shared" si="0"/>
        <v>9</v>
      </c>
    </row>
    <row r="20" spans="1:19" x14ac:dyDescent="0.2">
      <c r="A20" s="6">
        <v>18</v>
      </c>
      <c r="B20" s="7" t="s">
        <v>15</v>
      </c>
      <c r="C20" s="7"/>
      <c r="D20" s="7">
        <v>9</v>
      </c>
      <c r="E20" s="7">
        <v>3</v>
      </c>
      <c r="F20" s="7">
        <v>11</v>
      </c>
      <c r="G20" s="7">
        <v>4</v>
      </c>
      <c r="H20" s="7">
        <v>20</v>
      </c>
      <c r="I20" s="7"/>
      <c r="J20" s="7">
        <v>9</v>
      </c>
      <c r="K20" s="7"/>
      <c r="L20" s="7"/>
      <c r="M20" s="7">
        <v>12</v>
      </c>
      <c r="N20" s="7">
        <v>8</v>
      </c>
      <c r="O20" s="15">
        <v>18</v>
      </c>
      <c r="P20" s="7">
        <v>20</v>
      </c>
      <c r="Q20" s="7"/>
      <c r="R20" s="6">
        <f t="shared" si="1"/>
        <v>114</v>
      </c>
      <c r="S20" s="6">
        <f t="shared" si="0"/>
        <v>10</v>
      </c>
    </row>
    <row r="21" spans="1:19" x14ac:dyDescent="0.2">
      <c r="A21" s="18" t="s">
        <v>146</v>
      </c>
      <c r="B21" s="7" t="s">
        <v>116</v>
      </c>
      <c r="C21" s="7"/>
      <c r="D21" s="7"/>
      <c r="E21" s="7"/>
      <c r="F21" s="7"/>
      <c r="G21" s="7"/>
      <c r="H21" s="7"/>
      <c r="I21" s="7">
        <v>25</v>
      </c>
      <c r="J21" s="7"/>
      <c r="K21" s="7">
        <v>12</v>
      </c>
      <c r="L21" s="7">
        <v>25</v>
      </c>
      <c r="M21" s="7">
        <v>11</v>
      </c>
      <c r="N21" s="7">
        <v>25</v>
      </c>
      <c r="O21" s="7"/>
      <c r="P21" s="7"/>
      <c r="Q21" s="7">
        <v>13</v>
      </c>
      <c r="R21" s="6">
        <f t="shared" si="1"/>
        <v>111</v>
      </c>
      <c r="S21" s="6">
        <f t="shared" si="0"/>
        <v>6</v>
      </c>
    </row>
    <row r="22" spans="1:19" x14ac:dyDescent="0.2">
      <c r="A22" s="18" t="s">
        <v>146</v>
      </c>
      <c r="B22" s="7" t="s">
        <v>16</v>
      </c>
      <c r="C22" s="7"/>
      <c r="D22" s="7">
        <v>19</v>
      </c>
      <c r="E22" s="7">
        <v>20</v>
      </c>
      <c r="F22" s="7">
        <v>19</v>
      </c>
      <c r="G22" s="7">
        <v>16</v>
      </c>
      <c r="H22" s="7"/>
      <c r="I22" s="7"/>
      <c r="J22" s="7">
        <v>15</v>
      </c>
      <c r="K22" s="7"/>
      <c r="L22" s="7"/>
      <c r="M22" s="7"/>
      <c r="N22" s="7"/>
      <c r="O22" s="7"/>
      <c r="P22" s="7"/>
      <c r="Q22" s="7">
        <v>22</v>
      </c>
      <c r="R22" s="6">
        <f t="shared" si="1"/>
        <v>111</v>
      </c>
      <c r="S22" s="6">
        <f t="shared" si="0"/>
        <v>6</v>
      </c>
    </row>
    <row r="23" spans="1:19" x14ac:dyDescent="0.2">
      <c r="A23" s="6">
        <v>21</v>
      </c>
      <c r="B23" s="7" t="s">
        <v>48</v>
      </c>
      <c r="C23" s="7">
        <v>14</v>
      </c>
      <c r="D23" s="7"/>
      <c r="E23" s="7">
        <v>8</v>
      </c>
      <c r="F23" s="7">
        <v>13</v>
      </c>
      <c r="G23" s="7">
        <v>6</v>
      </c>
      <c r="H23" s="7"/>
      <c r="I23" s="7">
        <v>11</v>
      </c>
      <c r="J23" s="7">
        <v>11</v>
      </c>
      <c r="K23" s="7">
        <v>16</v>
      </c>
      <c r="L23" s="7"/>
      <c r="M23" s="7">
        <v>10</v>
      </c>
      <c r="N23" s="7">
        <v>9</v>
      </c>
      <c r="O23" s="7"/>
      <c r="P23" s="7"/>
      <c r="Q23" s="7">
        <v>12</v>
      </c>
      <c r="R23" s="6">
        <f t="shared" si="1"/>
        <v>110</v>
      </c>
      <c r="S23" s="6">
        <f t="shared" si="0"/>
        <v>10</v>
      </c>
    </row>
    <row r="24" spans="1:19" x14ac:dyDescent="0.2">
      <c r="A24" s="6">
        <v>22</v>
      </c>
      <c r="B24" s="7" t="s">
        <v>75</v>
      </c>
      <c r="C24" s="7">
        <v>11</v>
      </c>
      <c r="D24" s="7"/>
      <c r="E24" s="7">
        <v>6</v>
      </c>
      <c r="F24" s="7">
        <v>10</v>
      </c>
      <c r="G24" s="7">
        <v>5</v>
      </c>
      <c r="H24" s="7">
        <v>19</v>
      </c>
      <c r="I24" s="7"/>
      <c r="J24" s="7"/>
      <c r="K24" s="7">
        <v>10</v>
      </c>
      <c r="L24" s="7">
        <v>6</v>
      </c>
      <c r="M24" s="7"/>
      <c r="N24" s="7"/>
      <c r="O24" s="7"/>
      <c r="P24" s="7">
        <v>19</v>
      </c>
      <c r="Q24" s="7"/>
      <c r="R24" s="6">
        <f t="shared" si="1"/>
        <v>86</v>
      </c>
      <c r="S24" s="6">
        <f t="shared" si="0"/>
        <v>8</v>
      </c>
    </row>
    <row r="25" spans="1:19" x14ac:dyDescent="0.2">
      <c r="A25" s="6">
        <v>23</v>
      </c>
      <c r="B25" s="7" t="s">
        <v>78</v>
      </c>
      <c r="C25" s="7"/>
      <c r="D25" s="7"/>
      <c r="E25" s="7">
        <v>10</v>
      </c>
      <c r="F25" s="7">
        <v>16</v>
      </c>
      <c r="G25" s="7"/>
      <c r="H25" s="7"/>
      <c r="I25" s="7">
        <v>14</v>
      </c>
      <c r="J25" s="7"/>
      <c r="K25" s="7"/>
      <c r="L25" s="7"/>
      <c r="M25" s="7"/>
      <c r="N25" s="7">
        <v>18</v>
      </c>
      <c r="O25" s="15">
        <v>17</v>
      </c>
      <c r="P25" s="7"/>
      <c r="Q25" s="7"/>
      <c r="R25" s="6">
        <f t="shared" si="1"/>
        <v>75</v>
      </c>
      <c r="S25" s="6">
        <f t="shared" si="0"/>
        <v>5</v>
      </c>
    </row>
    <row r="26" spans="1:19" x14ac:dyDescent="0.2">
      <c r="A26" s="6">
        <v>24</v>
      </c>
      <c r="B26" s="7" t="s">
        <v>96</v>
      </c>
      <c r="C26" s="7"/>
      <c r="D26" s="7"/>
      <c r="E26" s="7"/>
      <c r="F26" s="7">
        <v>12</v>
      </c>
      <c r="G26" s="7">
        <v>7</v>
      </c>
      <c r="H26" s="7"/>
      <c r="I26" s="7">
        <v>12</v>
      </c>
      <c r="J26" s="7">
        <v>12</v>
      </c>
      <c r="K26" s="7"/>
      <c r="L26" s="7"/>
      <c r="M26" s="7">
        <v>15</v>
      </c>
      <c r="N26" s="7">
        <v>13</v>
      </c>
      <c r="O26" s="7"/>
      <c r="P26" s="7"/>
      <c r="Q26" s="7"/>
      <c r="R26" s="6">
        <f t="shared" si="1"/>
        <v>71</v>
      </c>
      <c r="S26" s="6">
        <f t="shared" si="0"/>
        <v>6</v>
      </c>
    </row>
    <row r="27" spans="1:19" x14ac:dyDescent="0.2">
      <c r="A27" s="6">
        <v>25</v>
      </c>
      <c r="B27" s="7" t="s">
        <v>47</v>
      </c>
      <c r="C27" s="7"/>
      <c r="D27" s="7">
        <v>10</v>
      </c>
      <c r="E27" s="7">
        <v>9</v>
      </c>
      <c r="F27" s="7">
        <v>15</v>
      </c>
      <c r="G27" s="7">
        <v>9</v>
      </c>
      <c r="H27" s="7"/>
      <c r="I27" s="7">
        <v>10</v>
      </c>
      <c r="J27" s="7">
        <v>10</v>
      </c>
      <c r="K27" s="7"/>
      <c r="L27" s="7"/>
      <c r="M27" s="7"/>
      <c r="N27" s="7"/>
      <c r="O27" s="7"/>
      <c r="P27" s="7"/>
      <c r="Q27" s="7"/>
      <c r="R27" s="6">
        <f t="shared" si="1"/>
        <v>63</v>
      </c>
      <c r="S27" s="6">
        <f t="shared" si="0"/>
        <v>6</v>
      </c>
    </row>
    <row r="28" spans="1:19" x14ac:dyDescent="0.2">
      <c r="A28" s="6">
        <v>26</v>
      </c>
      <c r="B28" s="7" t="s">
        <v>20</v>
      </c>
      <c r="C28" s="7">
        <v>15</v>
      </c>
      <c r="D28" s="7">
        <v>15</v>
      </c>
      <c r="E28" s="7">
        <v>17</v>
      </c>
      <c r="F28" s="7"/>
      <c r="G28" s="7"/>
      <c r="H28" s="7"/>
      <c r="I28" s="7"/>
      <c r="J28" s="7"/>
      <c r="K28" s="7"/>
      <c r="L28" s="7">
        <v>13</v>
      </c>
      <c r="M28" s="7"/>
      <c r="N28" s="7"/>
      <c r="O28" s="7"/>
      <c r="P28" s="7"/>
      <c r="Q28" s="7"/>
      <c r="R28" s="6">
        <f t="shared" si="1"/>
        <v>60</v>
      </c>
      <c r="S28" s="6">
        <f t="shared" si="0"/>
        <v>4</v>
      </c>
    </row>
    <row r="29" spans="1:19" x14ac:dyDescent="0.2">
      <c r="A29" s="6">
        <v>27</v>
      </c>
      <c r="B29" s="5" t="s">
        <v>129</v>
      </c>
      <c r="C29" s="7"/>
      <c r="D29" s="7"/>
      <c r="E29" s="7"/>
      <c r="F29" s="7"/>
      <c r="G29" s="7"/>
      <c r="H29" s="7"/>
      <c r="I29" s="7"/>
      <c r="J29" s="7"/>
      <c r="K29" s="7"/>
      <c r="L29" s="7">
        <v>9</v>
      </c>
      <c r="M29" s="7">
        <v>14</v>
      </c>
      <c r="N29" s="7">
        <v>11</v>
      </c>
      <c r="O29" s="16">
        <v>21</v>
      </c>
      <c r="P29" s="7"/>
      <c r="Q29" s="7"/>
      <c r="R29" s="6">
        <f t="shared" si="1"/>
        <v>55</v>
      </c>
      <c r="S29" s="6">
        <f t="shared" si="0"/>
        <v>4</v>
      </c>
    </row>
    <row r="30" spans="1:19" x14ac:dyDescent="0.2">
      <c r="A30" s="6">
        <v>28</v>
      </c>
      <c r="B30" s="7" t="s">
        <v>13</v>
      </c>
      <c r="C30" s="7">
        <v>6</v>
      </c>
      <c r="D30" s="7">
        <v>8</v>
      </c>
      <c r="E30" s="7">
        <v>7</v>
      </c>
      <c r="F30" s="7"/>
      <c r="G30" s="7">
        <v>3</v>
      </c>
      <c r="H30" s="7"/>
      <c r="I30" s="7"/>
      <c r="J30" s="7"/>
      <c r="K30" s="7">
        <v>9</v>
      </c>
      <c r="L30" s="7">
        <v>5</v>
      </c>
      <c r="M30" s="7">
        <v>8</v>
      </c>
      <c r="N30" s="7">
        <v>7</v>
      </c>
      <c r="O30" s="7"/>
      <c r="P30" s="7"/>
      <c r="Q30" s="7"/>
      <c r="R30" s="6">
        <f t="shared" si="1"/>
        <v>53</v>
      </c>
      <c r="S30" s="6">
        <f t="shared" si="0"/>
        <v>8</v>
      </c>
    </row>
    <row r="31" spans="1:19" x14ac:dyDescent="0.2">
      <c r="A31" s="6">
        <v>29</v>
      </c>
      <c r="B31" s="7" t="s">
        <v>117</v>
      </c>
      <c r="C31" s="7"/>
      <c r="D31" s="7"/>
      <c r="E31" s="7"/>
      <c r="F31" s="7"/>
      <c r="G31" s="7"/>
      <c r="H31" s="7"/>
      <c r="I31" s="7"/>
      <c r="J31" s="7">
        <v>25</v>
      </c>
      <c r="K31" s="7"/>
      <c r="L31" s="7">
        <v>24</v>
      </c>
      <c r="M31" s="7"/>
      <c r="N31" s="7"/>
      <c r="O31" s="7"/>
      <c r="P31" s="7"/>
      <c r="Q31" s="7"/>
      <c r="R31" s="6">
        <f t="shared" si="1"/>
        <v>49</v>
      </c>
      <c r="S31" s="6">
        <f t="shared" si="0"/>
        <v>2</v>
      </c>
    </row>
    <row r="32" spans="1:19" x14ac:dyDescent="0.2">
      <c r="A32" s="6">
        <v>30</v>
      </c>
      <c r="B32" s="7" t="s">
        <v>70</v>
      </c>
      <c r="C32" s="7">
        <v>5</v>
      </c>
      <c r="D32" s="7">
        <v>6</v>
      </c>
      <c r="E32" s="7">
        <v>2</v>
      </c>
      <c r="F32" s="7"/>
      <c r="G32" s="7">
        <v>2</v>
      </c>
      <c r="H32" s="7"/>
      <c r="I32" s="7"/>
      <c r="J32" s="7">
        <v>7</v>
      </c>
      <c r="K32" s="7"/>
      <c r="L32" s="7">
        <v>4</v>
      </c>
      <c r="M32" s="7">
        <v>4</v>
      </c>
      <c r="N32" s="7"/>
      <c r="O32" s="16">
        <v>17</v>
      </c>
      <c r="P32" s="7"/>
      <c r="Q32" s="7"/>
      <c r="R32" s="6">
        <f t="shared" si="1"/>
        <v>47</v>
      </c>
      <c r="S32" s="6">
        <f t="shared" si="0"/>
        <v>8</v>
      </c>
    </row>
    <row r="33" spans="1:19" x14ac:dyDescent="0.2">
      <c r="A33" s="18" t="s">
        <v>147</v>
      </c>
      <c r="B33" s="7" t="s">
        <v>67</v>
      </c>
      <c r="C33" s="7"/>
      <c r="D33" s="7">
        <v>15</v>
      </c>
      <c r="E33" s="7">
        <v>13</v>
      </c>
      <c r="F33" s="7"/>
      <c r="G33" s="7">
        <v>11</v>
      </c>
      <c r="H33" s="7"/>
      <c r="I33" s="7"/>
      <c r="J33" s="7"/>
      <c r="K33" s="7"/>
      <c r="L33" s="7">
        <v>7</v>
      </c>
      <c r="M33" s="7"/>
      <c r="N33" s="7"/>
      <c r="O33" s="7"/>
      <c r="P33" s="7"/>
      <c r="Q33" s="7"/>
      <c r="R33" s="6">
        <f t="shared" si="1"/>
        <v>46</v>
      </c>
      <c r="S33" s="6">
        <f t="shared" si="0"/>
        <v>4</v>
      </c>
    </row>
    <row r="34" spans="1:19" x14ac:dyDescent="0.2">
      <c r="A34" s="18" t="s">
        <v>147</v>
      </c>
      <c r="B34" s="7" t="s">
        <v>18</v>
      </c>
      <c r="C34" s="7">
        <v>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23</v>
      </c>
      <c r="P34" s="7"/>
      <c r="Q34" s="7"/>
      <c r="R34" s="6">
        <f t="shared" si="1"/>
        <v>46</v>
      </c>
      <c r="S34" s="6">
        <f t="shared" si="0"/>
        <v>2</v>
      </c>
    </row>
    <row r="35" spans="1:19" x14ac:dyDescent="0.2">
      <c r="A35" s="18" t="s">
        <v>147</v>
      </c>
      <c r="B35" s="7" t="s">
        <v>71</v>
      </c>
      <c r="C35" s="7">
        <v>2</v>
      </c>
      <c r="D35" s="7">
        <v>4</v>
      </c>
      <c r="E35" s="7">
        <v>2</v>
      </c>
      <c r="F35" s="7">
        <v>8</v>
      </c>
      <c r="G35" s="7">
        <v>2</v>
      </c>
      <c r="H35" s="7"/>
      <c r="I35" s="7">
        <v>6</v>
      </c>
      <c r="J35" s="7">
        <v>5</v>
      </c>
      <c r="K35" s="7">
        <v>6</v>
      </c>
      <c r="L35" s="7"/>
      <c r="M35" s="7">
        <v>2</v>
      </c>
      <c r="N35" s="7">
        <v>4</v>
      </c>
      <c r="O35" s="7"/>
      <c r="P35" s="7"/>
      <c r="Q35" s="7">
        <v>5</v>
      </c>
      <c r="R35" s="6">
        <f t="shared" si="1"/>
        <v>46</v>
      </c>
      <c r="S35" s="6">
        <f t="shared" si="0"/>
        <v>11</v>
      </c>
    </row>
    <row r="36" spans="1:19" x14ac:dyDescent="0.2">
      <c r="A36" s="6">
        <v>34</v>
      </c>
      <c r="B36" s="7" t="s">
        <v>23</v>
      </c>
      <c r="C36" s="7"/>
      <c r="D36" s="7">
        <v>5</v>
      </c>
      <c r="E36" s="7">
        <v>2</v>
      </c>
      <c r="F36" s="7"/>
      <c r="G36" s="7">
        <v>2</v>
      </c>
      <c r="H36" s="7"/>
      <c r="I36" s="7">
        <v>8</v>
      </c>
      <c r="J36" s="7">
        <v>8</v>
      </c>
      <c r="K36" s="7">
        <v>8</v>
      </c>
      <c r="L36" s="7"/>
      <c r="M36" s="7">
        <v>3</v>
      </c>
      <c r="N36" s="7"/>
      <c r="O36" s="7"/>
      <c r="P36" s="7"/>
      <c r="Q36" s="7">
        <v>7</v>
      </c>
      <c r="R36" s="6">
        <f t="shared" si="1"/>
        <v>43</v>
      </c>
      <c r="S36" s="6">
        <f t="shared" si="0"/>
        <v>8</v>
      </c>
    </row>
    <row r="37" spans="1:19" x14ac:dyDescent="0.2">
      <c r="A37" s="6">
        <v>35</v>
      </c>
      <c r="B37" s="5" t="s">
        <v>128</v>
      </c>
      <c r="C37" s="7"/>
      <c r="D37" s="7"/>
      <c r="E37" s="7"/>
      <c r="F37" s="7"/>
      <c r="G37" s="7"/>
      <c r="H37" s="7"/>
      <c r="I37" s="7"/>
      <c r="J37" s="7"/>
      <c r="K37" s="7"/>
      <c r="L37" s="7">
        <v>10</v>
      </c>
      <c r="M37" s="7">
        <v>16</v>
      </c>
      <c r="N37" s="7">
        <v>16</v>
      </c>
      <c r="O37" s="7"/>
      <c r="P37" s="7"/>
      <c r="Q37" s="7"/>
      <c r="R37" s="6">
        <f t="shared" si="1"/>
        <v>42</v>
      </c>
      <c r="S37" s="6">
        <f t="shared" si="0"/>
        <v>3</v>
      </c>
    </row>
    <row r="38" spans="1:19" x14ac:dyDescent="0.2">
      <c r="A38" s="6">
        <v>36</v>
      </c>
      <c r="B38" s="7" t="s">
        <v>108</v>
      </c>
      <c r="C38" s="7"/>
      <c r="D38" s="7"/>
      <c r="E38" s="7"/>
      <c r="F38" s="7"/>
      <c r="G38" s="7"/>
      <c r="H38" s="7"/>
      <c r="I38" s="7">
        <v>21</v>
      </c>
      <c r="J38" s="7"/>
      <c r="K38" s="7"/>
      <c r="L38" s="7">
        <v>20</v>
      </c>
      <c r="M38" s="7"/>
      <c r="N38" s="7"/>
      <c r="O38" s="7"/>
      <c r="P38" s="7"/>
      <c r="Q38" s="7"/>
      <c r="R38" s="6">
        <f t="shared" si="1"/>
        <v>41</v>
      </c>
      <c r="S38" s="6">
        <f t="shared" si="0"/>
        <v>2</v>
      </c>
    </row>
    <row r="39" spans="1:19" x14ac:dyDescent="0.2">
      <c r="A39" s="6">
        <v>37</v>
      </c>
      <c r="B39" s="5" t="s">
        <v>127</v>
      </c>
      <c r="C39" s="7"/>
      <c r="D39" s="7"/>
      <c r="E39" s="7"/>
      <c r="F39" s="7"/>
      <c r="G39" s="7"/>
      <c r="H39" s="7"/>
      <c r="I39" s="7"/>
      <c r="J39" s="7"/>
      <c r="K39" s="7"/>
      <c r="L39" s="7">
        <v>17</v>
      </c>
      <c r="M39" s="7"/>
      <c r="N39" s="7"/>
      <c r="O39" s="7"/>
      <c r="P39" s="7"/>
      <c r="Q39" s="7">
        <v>21</v>
      </c>
      <c r="R39" s="6">
        <f t="shared" si="1"/>
        <v>38</v>
      </c>
      <c r="S39" s="6">
        <f t="shared" si="0"/>
        <v>2</v>
      </c>
    </row>
    <row r="40" spans="1:19" x14ac:dyDescent="0.2">
      <c r="A40" s="6">
        <v>38</v>
      </c>
      <c r="B40" s="7" t="s">
        <v>79</v>
      </c>
      <c r="C40" s="7"/>
      <c r="D40" s="7"/>
      <c r="E40" s="7">
        <v>4</v>
      </c>
      <c r="F40" s="7"/>
      <c r="G40" s="7"/>
      <c r="H40" s="7"/>
      <c r="I40" s="7"/>
      <c r="J40" s="7"/>
      <c r="K40" s="7"/>
      <c r="L40" s="7"/>
      <c r="M40" s="7">
        <v>6</v>
      </c>
      <c r="N40" s="7"/>
      <c r="O40" s="16">
        <v>18</v>
      </c>
      <c r="P40" s="7"/>
      <c r="Q40" s="7">
        <v>9</v>
      </c>
      <c r="R40" s="6">
        <f t="shared" ref="R40:R71" si="2">SUM(C40:Q40)</f>
        <v>37</v>
      </c>
      <c r="S40" s="6">
        <f t="shared" si="0"/>
        <v>4</v>
      </c>
    </row>
    <row r="41" spans="1:19" x14ac:dyDescent="0.2">
      <c r="A41" s="6">
        <v>39</v>
      </c>
      <c r="B41" s="7" t="s">
        <v>110</v>
      </c>
      <c r="C41" s="7"/>
      <c r="D41" s="7"/>
      <c r="E41" s="7"/>
      <c r="F41" s="7"/>
      <c r="G41" s="7"/>
      <c r="H41" s="7"/>
      <c r="I41" s="7">
        <v>9</v>
      </c>
      <c r="J41" s="7"/>
      <c r="K41" s="7">
        <v>13</v>
      </c>
      <c r="L41" s="7"/>
      <c r="M41" s="7">
        <v>13</v>
      </c>
      <c r="N41" s="7"/>
      <c r="O41" s="7"/>
      <c r="P41" s="7"/>
      <c r="Q41" s="7"/>
      <c r="R41" s="6">
        <f t="shared" si="2"/>
        <v>35</v>
      </c>
      <c r="S41" s="6">
        <f t="shared" si="0"/>
        <v>3</v>
      </c>
    </row>
    <row r="42" spans="1:19" x14ac:dyDescent="0.2">
      <c r="A42" s="6">
        <v>40</v>
      </c>
      <c r="B42" s="5" t="s">
        <v>132</v>
      </c>
      <c r="C42" s="7"/>
      <c r="D42" s="7"/>
      <c r="E42" s="7"/>
      <c r="F42" s="7"/>
      <c r="G42" s="7"/>
      <c r="H42" s="7"/>
      <c r="I42" s="7"/>
      <c r="J42" s="7"/>
      <c r="K42" s="7"/>
      <c r="L42" s="7">
        <v>25</v>
      </c>
      <c r="M42" s="7">
        <v>2</v>
      </c>
      <c r="N42" s="7"/>
      <c r="O42" s="7"/>
      <c r="P42" s="7"/>
      <c r="Q42" s="7">
        <v>2</v>
      </c>
      <c r="R42" s="6">
        <f t="shared" si="2"/>
        <v>29</v>
      </c>
      <c r="S42" s="6">
        <f t="shared" si="0"/>
        <v>3</v>
      </c>
    </row>
    <row r="43" spans="1:19" x14ac:dyDescent="0.2">
      <c r="A43" s="6">
        <v>41</v>
      </c>
      <c r="B43" s="7" t="s">
        <v>72</v>
      </c>
      <c r="C43" s="7"/>
      <c r="D43" s="7">
        <v>2</v>
      </c>
      <c r="E43" s="7">
        <v>2</v>
      </c>
      <c r="F43" s="7"/>
      <c r="G43" s="7">
        <v>2</v>
      </c>
      <c r="H43" s="7">
        <v>17</v>
      </c>
      <c r="I43" s="7"/>
      <c r="J43" s="7"/>
      <c r="K43" s="7">
        <v>2</v>
      </c>
      <c r="L43" s="7"/>
      <c r="M43" s="7"/>
      <c r="N43" s="7"/>
      <c r="O43" s="7"/>
      <c r="P43" s="7"/>
      <c r="Q43" s="7">
        <v>2</v>
      </c>
      <c r="R43" s="6">
        <f t="shared" si="2"/>
        <v>27</v>
      </c>
      <c r="S43" s="6">
        <f t="shared" si="0"/>
        <v>6</v>
      </c>
    </row>
    <row r="44" spans="1:19" x14ac:dyDescent="0.2">
      <c r="A44" s="18" t="s">
        <v>148</v>
      </c>
      <c r="B44" s="7" t="s">
        <v>19</v>
      </c>
      <c r="C44" s="7">
        <v>4</v>
      </c>
      <c r="D44" s="7">
        <v>3</v>
      </c>
      <c r="E44" s="7"/>
      <c r="F44" s="7"/>
      <c r="G44" s="7"/>
      <c r="H44" s="7"/>
      <c r="I44" s="7"/>
      <c r="J44" s="7"/>
      <c r="K44" s="7"/>
      <c r="L44" s="7"/>
      <c r="M44" s="7">
        <v>5</v>
      </c>
      <c r="N44" s="7">
        <v>6</v>
      </c>
      <c r="O44" s="7"/>
      <c r="P44" s="7"/>
      <c r="Q44" s="7">
        <v>8</v>
      </c>
      <c r="R44" s="6">
        <f t="shared" si="2"/>
        <v>26</v>
      </c>
      <c r="S44" s="6">
        <f t="shared" si="0"/>
        <v>5</v>
      </c>
    </row>
    <row r="45" spans="1:19" x14ac:dyDescent="0.2">
      <c r="A45" s="18" t="s">
        <v>148</v>
      </c>
      <c r="B45" s="7" t="s">
        <v>119</v>
      </c>
      <c r="C45" s="7"/>
      <c r="D45" s="7"/>
      <c r="E45" s="7"/>
      <c r="F45" s="7"/>
      <c r="G45" s="7"/>
      <c r="H45" s="7"/>
      <c r="I45" s="7"/>
      <c r="J45" s="7"/>
      <c r="K45" s="7">
        <v>15</v>
      </c>
      <c r="L45" s="7"/>
      <c r="M45" s="7"/>
      <c r="N45" s="7"/>
      <c r="O45" s="7"/>
      <c r="P45" s="7"/>
      <c r="Q45" s="7">
        <v>11</v>
      </c>
      <c r="R45" s="6">
        <f t="shared" si="2"/>
        <v>26</v>
      </c>
      <c r="S45" s="6">
        <f t="shared" si="0"/>
        <v>2</v>
      </c>
    </row>
    <row r="46" spans="1:19" x14ac:dyDescent="0.2">
      <c r="A46" s="6">
        <v>44</v>
      </c>
      <c r="B46" s="7" t="s">
        <v>120</v>
      </c>
      <c r="C46" s="7"/>
      <c r="D46" s="7"/>
      <c r="E46" s="7"/>
      <c r="F46" s="7"/>
      <c r="G46" s="7"/>
      <c r="H46" s="7"/>
      <c r="I46" s="7"/>
      <c r="J46" s="7"/>
      <c r="K46" s="7">
        <v>11</v>
      </c>
      <c r="L46" s="7"/>
      <c r="M46" s="7">
        <v>9</v>
      </c>
      <c r="N46" s="7">
        <v>5</v>
      </c>
      <c r="O46" s="7"/>
      <c r="P46" s="7"/>
      <c r="Q46" s="7"/>
      <c r="R46" s="6">
        <f t="shared" si="2"/>
        <v>25</v>
      </c>
      <c r="S46" s="6">
        <f t="shared" si="0"/>
        <v>3</v>
      </c>
    </row>
    <row r="47" spans="1:19" x14ac:dyDescent="0.2">
      <c r="A47" s="18" t="s">
        <v>149</v>
      </c>
      <c r="B47" s="7" t="s">
        <v>21</v>
      </c>
      <c r="C47" s="7">
        <v>10</v>
      </c>
      <c r="D47" s="7"/>
      <c r="E47" s="7"/>
      <c r="F47" s="7"/>
      <c r="G47" s="7"/>
      <c r="H47" s="7"/>
      <c r="I47" s="7"/>
      <c r="J47" s="7"/>
      <c r="K47" s="7">
        <v>7</v>
      </c>
      <c r="L47" s="7"/>
      <c r="M47" s="7">
        <v>7</v>
      </c>
      <c r="N47" s="7"/>
      <c r="O47" s="7"/>
      <c r="P47" s="7"/>
      <c r="Q47" s="7"/>
      <c r="R47" s="6">
        <f t="shared" si="2"/>
        <v>24</v>
      </c>
      <c r="S47" s="6">
        <f t="shared" si="0"/>
        <v>3</v>
      </c>
    </row>
    <row r="48" spans="1:19" x14ac:dyDescent="0.2">
      <c r="A48" s="18" t="s">
        <v>149</v>
      </c>
      <c r="B48" s="8" t="s">
        <v>69</v>
      </c>
      <c r="C48" s="7"/>
      <c r="D48" s="7">
        <v>12</v>
      </c>
      <c r="E48" s="7">
        <v>12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">
        <f t="shared" si="2"/>
        <v>24</v>
      </c>
      <c r="S48" s="6">
        <f t="shared" si="0"/>
        <v>2</v>
      </c>
    </row>
    <row r="49" spans="1:19" x14ac:dyDescent="0.2">
      <c r="A49" s="18" t="s">
        <v>150</v>
      </c>
      <c r="B49" s="7" t="s">
        <v>76</v>
      </c>
      <c r="C49" s="7">
        <v>9</v>
      </c>
      <c r="D49" s="7"/>
      <c r="E49" s="7">
        <v>5</v>
      </c>
      <c r="F49" s="7">
        <v>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">
        <f t="shared" si="2"/>
        <v>23</v>
      </c>
      <c r="S49" s="6">
        <f t="shared" si="0"/>
        <v>3</v>
      </c>
    </row>
    <row r="50" spans="1:19" x14ac:dyDescent="0.2">
      <c r="A50" s="18" t="s">
        <v>150</v>
      </c>
      <c r="B50" s="7" t="s">
        <v>80</v>
      </c>
      <c r="C50" s="7"/>
      <c r="D50" s="7"/>
      <c r="E50" s="7">
        <v>2</v>
      </c>
      <c r="F50" s="7"/>
      <c r="G50" s="7">
        <v>2</v>
      </c>
      <c r="H50" s="7"/>
      <c r="I50" s="7">
        <v>7</v>
      </c>
      <c r="J50" s="7">
        <v>6</v>
      </c>
      <c r="K50" s="7"/>
      <c r="L50" s="7"/>
      <c r="M50" s="7"/>
      <c r="N50" s="7"/>
      <c r="O50" s="7"/>
      <c r="P50" s="7"/>
      <c r="Q50" s="7">
        <v>6</v>
      </c>
      <c r="R50" s="6">
        <f t="shared" si="2"/>
        <v>23</v>
      </c>
      <c r="S50" s="6">
        <f t="shared" si="0"/>
        <v>5</v>
      </c>
    </row>
    <row r="51" spans="1:19" x14ac:dyDescent="0.2">
      <c r="A51" s="6">
        <v>49</v>
      </c>
      <c r="B51" s="7" t="s">
        <v>101</v>
      </c>
      <c r="C51" s="7"/>
      <c r="D51" s="7"/>
      <c r="E51" s="7"/>
      <c r="F51" s="7"/>
      <c r="G51" s="7"/>
      <c r="H51" s="7">
        <v>16</v>
      </c>
      <c r="I51" s="7"/>
      <c r="J51" s="7"/>
      <c r="K51" s="7">
        <v>2</v>
      </c>
      <c r="L51" s="7"/>
      <c r="M51" s="7">
        <v>2</v>
      </c>
      <c r="N51" s="7"/>
      <c r="O51" s="7"/>
      <c r="P51" s="7"/>
      <c r="Q51" s="7">
        <v>2</v>
      </c>
      <c r="R51" s="6">
        <f t="shared" si="2"/>
        <v>22</v>
      </c>
      <c r="S51" s="6">
        <f t="shared" si="0"/>
        <v>4</v>
      </c>
    </row>
    <row r="52" spans="1:19" x14ac:dyDescent="0.2">
      <c r="A52" s="6">
        <v>50</v>
      </c>
      <c r="B52" s="7" t="s">
        <v>102</v>
      </c>
      <c r="C52" s="7"/>
      <c r="D52" s="7"/>
      <c r="E52" s="7"/>
      <c r="F52" s="7"/>
      <c r="G52" s="7"/>
      <c r="H52" s="7">
        <v>15</v>
      </c>
      <c r="I52" s="7"/>
      <c r="J52" s="7"/>
      <c r="K52" s="7">
        <v>2</v>
      </c>
      <c r="L52" s="7"/>
      <c r="M52" s="7">
        <v>2</v>
      </c>
      <c r="N52" s="7"/>
      <c r="O52" s="7"/>
      <c r="P52" s="7"/>
      <c r="Q52" s="7">
        <v>2</v>
      </c>
      <c r="R52" s="6">
        <f t="shared" si="2"/>
        <v>21</v>
      </c>
      <c r="S52" s="6">
        <f t="shared" si="0"/>
        <v>4</v>
      </c>
    </row>
    <row r="53" spans="1:19" x14ac:dyDescent="0.2">
      <c r="A53" s="6">
        <v>51</v>
      </c>
      <c r="B53" s="7" t="s">
        <v>100</v>
      </c>
      <c r="C53" s="7"/>
      <c r="D53" s="7"/>
      <c r="E53" s="7"/>
      <c r="F53" s="7"/>
      <c r="G53" s="7"/>
      <c r="H53" s="7">
        <v>18</v>
      </c>
      <c r="I53" s="7"/>
      <c r="J53" s="7"/>
      <c r="K53" s="7"/>
      <c r="L53" s="7"/>
      <c r="M53" s="7"/>
      <c r="N53" s="7"/>
      <c r="O53" s="7"/>
      <c r="P53" s="7"/>
      <c r="Q53" s="7"/>
      <c r="R53" s="6">
        <f t="shared" si="2"/>
        <v>18</v>
      </c>
      <c r="S53" s="6">
        <f t="shared" si="0"/>
        <v>1</v>
      </c>
    </row>
    <row r="54" spans="1:19" x14ac:dyDescent="0.2">
      <c r="A54" s="6">
        <v>52</v>
      </c>
      <c r="B54" s="5" t="s">
        <v>140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15</v>
      </c>
      <c r="R54" s="6">
        <f t="shared" si="2"/>
        <v>15</v>
      </c>
      <c r="S54" s="6">
        <f t="shared" si="0"/>
        <v>1</v>
      </c>
    </row>
    <row r="55" spans="1:19" x14ac:dyDescent="0.2">
      <c r="A55" s="18" t="s">
        <v>151</v>
      </c>
      <c r="B55" s="7" t="s">
        <v>122</v>
      </c>
      <c r="C55" s="7"/>
      <c r="D55" s="7"/>
      <c r="E55" s="7"/>
      <c r="F55" s="7"/>
      <c r="G55" s="7"/>
      <c r="H55" s="7"/>
      <c r="I55" s="7"/>
      <c r="J55" s="7"/>
      <c r="K55" s="7">
        <v>4</v>
      </c>
      <c r="L55" s="7">
        <v>2</v>
      </c>
      <c r="M55" s="7"/>
      <c r="N55" s="7"/>
      <c r="O55" s="7"/>
      <c r="P55" s="7"/>
      <c r="Q55" s="7">
        <v>4</v>
      </c>
      <c r="R55" s="6">
        <f t="shared" si="2"/>
        <v>10</v>
      </c>
      <c r="S55" s="6">
        <f t="shared" si="0"/>
        <v>3</v>
      </c>
    </row>
    <row r="56" spans="1:19" x14ac:dyDescent="0.2">
      <c r="A56" s="18" t="s">
        <v>151</v>
      </c>
      <c r="B56" s="5" t="s">
        <v>141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10</v>
      </c>
      <c r="R56" s="6">
        <f t="shared" si="2"/>
        <v>10</v>
      </c>
      <c r="S56" s="6">
        <f t="shared" si="0"/>
        <v>1</v>
      </c>
    </row>
    <row r="57" spans="1:19" x14ac:dyDescent="0.2">
      <c r="A57" s="18" t="s">
        <v>152</v>
      </c>
      <c r="B57" s="7" t="s">
        <v>43</v>
      </c>
      <c r="C57" s="7"/>
      <c r="D57" s="7">
        <v>7</v>
      </c>
      <c r="E57" s="7">
        <v>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6">
        <f t="shared" si="2"/>
        <v>9</v>
      </c>
      <c r="S57" s="6">
        <f t="shared" si="0"/>
        <v>2</v>
      </c>
    </row>
    <row r="58" spans="1:19" x14ac:dyDescent="0.2">
      <c r="A58" s="18" t="s">
        <v>152</v>
      </c>
      <c r="B58" s="7" t="s">
        <v>121</v>
      </c>
      <c r="C58" s="7"/>
      <c r="D58" s="7"/>
      <c r="E58" s="7"/>
      <c r="F58" s="7"/>
      <c r="G58" s="7"/>
      <c r="H58" s="7"/>
      <c r="I58" s="7"/>
      <c r="J58" s="7"/>
      <c r="K58" s="7">
        <v>5</v>
      </c>
      <c r="L58" s="7"/>
      <c r="M58" s="7">
        <v>2</v>
      </c>
      <c r="N58" s="7"/>
      <c r="O58" s="7"/>
      <c r="P58" s="7"/>
      <c r="Q58" s="7">
        <v>2</v>
      </c>
      <c r="R58" s="6">
        <f t="shared" si="2"/>
        <v>9</v>
      </c>
      <c r="S58" s="6">
        <f t="shared" si="0"/>
        <v>3</v>
      </c>
    </row>
    <row r="59" spans="1:19" x14ac:dyDescent="0.2">
      <c r="A59" s="6">
        <v>57</v>
      </c>
      <c r="B59" s="7" t="s">
        <v>44</v>
      </c>
      <c r="C59" s="7">
        <v>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6">
        <f t="shared" si="2"/>
        <v>8</v>
      </c>
      <c r="S59" s="6">
        <f t="shared" ref="S59:S70" si="3">COUNT(C59:Q59)</f>
        <v>1</v>
      </c>
    </row>
    <row r="60" spans="1:19" x14ac:dyDescent="0.2">
      <c r="A60" s="6">
        <v>58</v>
      </c>
      <c r="B60" s="7" t="s">
        <v>77</v>
      </c>
      <c r="C60" s="7">
        <v>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6">
        <f t="shared" si="2"/>
        <v>7</v>
      </c>
      <c r="S60" s="6">
        <f t="shared" si="3"/>
        <v>1</v>
      </c>
    </row>
    <row r="61" spans="1:19" x14ac:dyDescent="0.2">
      <c r="A61" s="9">
        <v>59</v>
      </c>
      <c r="B61" s="7" t="s">
        <v>81</v>
      </c>
      <c r="C61" s="7"/>
      <c r="D61" s="7"/>
      <c r="E61" s="7">
        <v>2</v>
      </c>
      <c r="F61" s="7"/>
      <c r="G61" s="7"/>
      <c r="H61" s="7"/>
      <c r="I61" s="7"/>
      <c r="J61" s="7"/>
      <c r="K61" s="7">
        <v>2</v>
      </c>
      <c r="L61" s="7"/>
      <c r="M61" s="7"/>
      <c r="N61" s="7"/>
      <c r="O61" s="7"/>
      <c r="P61" s="7"/>
      <c r="Q61" s="7">
        <v>2</v>
      </c>
      <c r="R61" s="6">
        <f t="shared" si="2"/>
        <v>6</v>
      </c>
      <c r="S61" s="6">
        <f t="shared" si="3"/>
        <v>3</v>
      </c>
    </row>
    <row r="62" spans="1:19" x14ac:dyDescent="0.2">
      <c r="A62" s="18" t="s">
        <v>153</v>
      </c>
      <c r="B62" s="7" t="s">
        <v>123</v>
      </c>
      <c r="C62" s="7"/>
      <c r="D62" s="7"/>
      <c r="E62" s="7"/>
      <c r="F62" s="7"/>
      <c r="G62" s="7"/>
      <c r="H62" s="7"/>
      <c r="I62" s="7"/>
      <c r="J62" s="7"/>
      <c r="K62" s="7">
        <v>3</v>
      </c>
      <c r="L62" s="7"/>
      <c r="M62" s="7">
        <v>2</v>
      </c>
      <c r="N62" s="7"/>
      <c r="O62" s="7"/>
      <c r="P62" s="7"/>
      <c r="Q62" s="7"/>
      <c r="R62" s="6">
        <f t="shared" si="2"/>
        <v>5</v>
      </c>
      <c r="S62" s="6">
        <f t="shared" si="3"/>
        <v>2</v>
      </c>
    </row>
    <row r="63" spans="1:19" x14ac:dyDescent="0.2">
      <c r="A63" s="18" t="s">
        <v>153</v>
      </c>
      <c r="B63" s="5" t="s">
        <v>130</v>
      </c>
      <c r="C63" s="7"/>
      <c r="D63" s="7"/>
      <c r="E63" s="7"/>
      <c r="F63" s="7"/>
      <c r="G63" s="7"/>
      <c r="H63" s="7"/>
      <c r="I63" s="7"/>
      <c r="J63" s="7"/>
      <c r="K63" s="7"/>
      <c r="L63" s="7">
        <v>3</v>
      </c>
      <c r="M63" s="7"/>
      <c r="N63" s="7">
        <v>2</v>
      </c>
      <c r="O63" s="7"/>
      <c r="P63" s="7"/>
      <c r="Q63" s="7"/>
      <c r="R63" s="6">
        <f t="shared" si="2"/>
        <v>5</v>
      </c>
      <c r="S63" s="6">
        <f t="shared" si="3"/>
        <v>2</v>
      </c>
    </row>
    <row r="64" spans="1:19" x14ac:dyDescent="0.2">
      <c r="A64" s="9">
        <v>62</v>
      </c>
      <c r="B64" s="7" t="s">
        <v>124</v>
      </c>
      <c r="C64" s="7"/>
      <c r="D64" s="7"/>
      <c r="E64" s="7"/>
      <c r="F64" s="7"/>
      <c r="G64" s="7"/>
      <c r="H64" s="7"/>
      <c r="I64" s="7"/>
      <c r="J64" s="7"/>
      <c r="K64" s="7">
        <v>2</v>
      </c>
      <c r="L64" s="7"/>
      <c r="M64" s="7"/>
      <c r="N64" s="7"/>
      <c r="O64" s="7"/>
      <c r="P64" s="7"/>
      <c r="Q64" s="7">
        <v>2</v>
      </c>
      <c r="R64" s="6">
        <f t="shared" si="2"/>
        <v>4</v>
      </c>
      <c r="S64" s="6">
        <f t="shared" si="3"/>
        <v>2</v>
      </c>
    </row>
    <row r="65" spans="1:19" x14ac:dyDescent="0.2">
      <c r="A65" s="18" t="s">
        <v>154</v>
      </c>
      <c r="B65" s="7" t="s">
        <v>45</v>
      </c>
      <c r="C65" s="7">
        <v>3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>
        <f t="shared" si="2"/>
        <v>3</v>
      </c>
      <c r="S65" s="6">
        <f t="shared" si="3"/>
        <v>1</v>
      </c>
    </row>
    <row r="66" spans="1:19" x14ac:dyDescent="0.2">
      <c r="A66" s="18" t="s">
        <v>154</v>
      </c>
      <c r="B66" s="5" t="s">
        <v>138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>
        <v>3</v>
      </c>
      <c r="O66" s="7"/>
      <c r="P66" s="7"/>
      <c r="Q66" s="7"/>
      <c r="R66" s="6">
        <f t="shared" si="2"/>
        <v>3</v>
      </c>
      <c r="S66" s="6">
        <f t="shared" si="3"/>
        <v>1</v>
      </c>
    </row>
    <row r="67" spans="1:19" x14ac:dyDescent="0.2">
      <c r="A67" s="18" t="s">
        <v>154</v>
      </c>
      <c r="B67" s="5" t="s">
        <v>142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>
        <v>3</v>
      </c>
      <c r="R67" s="6">
        <f t="shared" si="2"/>
        <v>3</v>
      </c>
      <c r="S67" s="6">
        <f t="shared" si="3"/>
        <v>1</v>
      </c>
    </row>
    <row r="68" spans="1:19" x14ac:dyDescent="0.2">
      <c r="A68" s="18" t="s">
        <v>154</v>
      </c>
      <c r="B68" s="7" t="s">
        <v>143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>
        <v>2</v>
      </c>
      <c r="R68" s="6">
        <f t="shared" si="2"/>
        <v>2</v>
      </c>
      <c r="S68" s="6">
        <f t="shared" si="3"/>
        <v>1</v>
      </c>
    </row>
    <row r="69" spans="1:19" x14ac:dyDescent="0.2">
      <c r="A69" s="18" t="s">
        <v>154</v>
      </c>
      <c r="B69" s="5" t="s">
        <v>144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v>2</v>
      </c>
      <c r="R69" s="6">
        <f t="shared" si="2"/>
        <v>2</v>
      </c>
      <c r="S69" s="6">
        <f t="shared" si="3"/>
        <v>1</v>
      </c>
    </row>
    <row r="70" spans="1:19" x14ac:dyDescent="0.2">
      <c r="A70" s="18" t="s">
        <v>154</v>
      </c>
      <c r="B70" s="5" t="s">
        <v>145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>
        <v>2</v>
      </c>
      <c r="R70" s="6">
        <f t="shared" si="2"/>
        <v>2</v>
      </c>
      <c r="S70" s="6">
        <f t="shared" si="3"/>
        <v>1</v>
      </c>
    </row>
    <row r="71" spans="1:19" x14ac:dyDescent="0.2">
      <c r="A71" s="6"/>
      <c r="B71" s="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6"/>
      <c r="S71" s="6"/>
    </row>
    <row r="72" spans="1:19" x14ac:dyDescent="0.2">
      <c r="A72" s="6"/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6"/>
    </row>
    <row r="73" spans="1:19" x14ac:dyDescent="0.2">
      <c r="A73" s="9"/>
      <c r="B73" s="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6"/>
      <c r="S73" s="6"/>
    </row>
    <row r="74" spans="1:19" x14ac:dyDescent="0.2">
      <c r="A74" s="6"/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/>
      <c r="S74" s="6"/>
    </row>
    <row r="75" spans="1:19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  <c r="S75" s="6"/>
    </row>
    <row r="76" spans="1:19" x14ac:dyDescent="0.2">
      <c r="A76" s="9"/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  <c r="S76" s="6"/>
    </row>
    <row r="77" spans="1:19" x14ac:dyDescent="0.2">
      <c r="A77" s="6"/>
      <c r="B77" s="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"/>
      <c r="S77" s="6"/>
    </row>
    <row r="78" spans="1:19" x14ac:dyDescent="0.2">
      <c r="A78" s="6"/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/>
      <c r="S78" s="6"/>
    </row>
    <row r="79" spans="1:19" x14ac:dyDescent="0.2">
      <c r="A79" s="9"/>
      <c r="B79" s="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6"/>
      <c r="S79" s="6"/>
    </row>
    <row r="80" spans="1:19" x14ac:dyDescent="0.2">
      <c r="A80" s="6"/>
      <c r="B80" s="5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6"/>
      <c r="S80" s="6"/>
    </row>
    <row r="81" spans="1:19" x14ac:dyDescent="0.2">
      <c r="A81" s="6"/>
      <c r="B81" s="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6"/>
      <c r="S81" s="6"/>
    </row>
    <row r="82" spans="1:19" x14ac:dyDescent="0.2">
      <c r="A82" s="9"/>
      <c r="B82" s="5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6"/>
    </row>
    <row r="83" spans="1:19" x14ac:dyDescent="0.2">
      <c r="A83" s="1"/>
      <c r="B83" s="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6"/>
      <c r="S83" s="6"/>
    </row>
    <row r="84" spans="1:19" x14ac:dyDescent="0.2">
      <c r="A84" s="1"/>
      <c r="B84" s="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6"/>
      <c r="S84" s="6"/>
    </row>
    <row r="85" spans="1:19" x14ac:dyDescent="0.2">
      <c r="A85" s="1"/>
      <c r="B85" s="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  <c r="S85" s="6"/>
    </row>
    <row r="86" spans="1:19" x14ac:dyDescent="0.2">
      <c r="A86" s="1"/>
      <c r="B86" s="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  <c r="S86" s="6"/>
    </row>
    <row r="87" spans="1:19" x14ac:dyDescent="0.2">
      <c r="A87" s="1"/>
      <c r="B87" s="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  <c r="S87" s="6"/>
    </row>
    <row r="88" spans="1:19" x14ac:dyDescent="0.2">
      <c r="A88" s="1"/>
      <c r="B88" s="5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6"/>
      <c r="S88" s="6"/>
    </row>
    <row r="89" spans="1:19" x14ac:dyDescent="0.2">
      <c r="A89" s="1"/>
      <c r="B89" s="5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6"/>
      <c r="S89" s="6"/>
    </row>
    <row r="90" spans="1:19" x14ac:dyDescent="0.2">
      <c r="A90" s="1"/>
      <c r="B90" s="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6"/>
      <c r="S90" s="6"/>
    </row>
    <row r="91" spans="1:19" x14ac:dyDescent="0.2">
      <c r="A91" s="1"/>
      <c r="B91" s="5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6"/>
      <c r="S91" s="6"/>
    </row>
    <row r="92" spans="1:19" x14ac:dyDescent="0.2">
      <c r="A92" s="1"/>
      <c r="B92" s="5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6"/>
      <c r="S92" s="6"/>
    </row>
    <row r="93" spans="1:19" x14ac:dyDescent="0.2">
      <c r="A93" s="1"/>
      <c r="B93" s="5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6"/>
      <c r="S93" s="6"/>
    </row>
    <row r="94" spans="1:19" x14ac:dyDescent="0.2">
      <c r="A94" s="1"/>
      <c r="B94" s="5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6"/>
      <c r="S94" s="6"/>
    </row>
    <row r="95" spans="1:19" x14ac:dyDescent="0.2">
      <c r="A95" s="1"/>
      <c r="B95" s="5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6"/>
      <c r="S95" s="6"/>
    </row>
    <row r="96" spans="1:19" x14ac:dyDescent="0.2">
      <c r="A96" s="1"/>
      <c r="B96" s="5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6"/>
      <c r="S96" s="6"/>
    </row>
    <row r="97" spans="1:19" x14ac:dyDescent="0.2">
      <c r="A97" s="1"/>
      <c r="B97" s="5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6"/>
      <c r="S97" s="6"/>
    </row>
    <row r="98" spans="1:19" x14ac:dyDescent="0.2">
      <c r="A98" s="1"/>
      <c r="B98" s="5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6"/>
      <c r="S98" s="6"/>
    </row>
    <row r="99" spans="1:19" x14ac:dyDescent="0.2">
      <c r="A99" s="1"/>
      <c r="B99" s="5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6"/>
      <c r="S99" s="6"/>
    </row>
    <row r="100" spans="1:19" x14ac:dyDescent="0.2">
      <c r="A100" s="1"/>
      <c r="B100" s="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</row>
  </sheetData>
  <sortState ref="B4:R70">
    <sortCondition descending="1" ref="R3"/>
  </sortState>
  <mergeCells count="1">
    <mergeCell ref="A1:S1"/>
  </mergeCells>
  <conditionalFormatting sqref="C3:Q100">
    <cfRule type="cellIs" dxfId="14" priority="1" operator="equal">
      <formula>23</formula>
    </cfRule>
    <cfRule type="cellIs" dxfId="13" priority="2" operator="equal">
      <formula>24</formula>
    </cfRule>
    <cfRule type="cellIs" dxfId="12" priority="3" operator="equal">
      <formula>25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zoomScale="93" zoomScaleNormal="93" workbookViewId="0">
      <selection sqref="A1:S1"/>
    </sheetView>
  </sheetViews>
  <sheetFormatPr defaultRowHeight="12.75" x14ac:dyDescent="0.2"/>
  <cols>
    <col min="2" max="2" width="22.140625" customWidth="1"/>
    <col min="3" max="17" width="10" style="14" customWidth="1"/>
    <col min="18" max="18" width="10" customWidth="1"/>
    <col min="19" max="19" width="9.140625" customWidth="1"/>
  </cols>
  <sheetData>
    <row r="1" spans="1:19" ht="27.75" customHeight="1" x14ac:dyDescent="0.2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51" customHeight="1" x14ac:dyDescent="0.2">
      <c r="A2" s="2" t="s">
        <v>0</v>
      </c>
      <c r="B2" s="3" t="s">
        <v>1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115</v>
      </c>
      <c r="J2" s="4" t="s">
        <v>57</v>
      </c>
      <c r="K2" s="4" t="s">
        <v>58</v>
      </c>
      <c r="L2" s="4" t="s">
        <v>59</v>
      </c>
      <c r="M2" s="4" t="s">
        <v>60</v>
      </c>
      <c r="N2" s="4" t="s">
        <v>61</v>
      </c>
      <c r="O2" s="4" t="s">
        <v>62</v>
      </c>
      <c r="P2" s="4" t="s">
        <v>91</v>
      </c>
      <c r="Q2" s="4" t="s">
        <v>63</v>
      </c>
      <c r="R2" s="13" t="s">
        <v>2</v>
      </c>
      <c r="S2" s="13" t="s">
        <v>3</v>
      </c>
    </row>
    <row r="3" spans="1:19" x14ac:dyDescent="0.2">
      <c r="A3" s="10">
        <v>1</v>
      </c>
      <c r="B3" s="7" t="s">
        <v>24</v>
      </c>
      <c r="C3" s="7"/>
      <c r="D3" s="7">
        <v>25</v>
      </c>
      <c r="E3" s="17">
        <v>23</v>
      </c>
      <c r="F3" s="7">
        <v>24</v>
      </c>
      <c r="G3" s="7">
        <v>25</v>
      </c>
      <c r="H3" s="7">
        <v>24</v>
      </c>
      <c r="I3" s="7">
        <v>25</v>
      </c>
      <c r="J3" s="7">
        <v>25</v>
      </c>
      <c r="K3" s="7">
        <v>25</v>
      </c>
      <c r="L3" s="7">
        <v>25</v>
      </c>
      <c r="M3" s="7">
        <v>25</v>
      </c>
      <c r="N3" s="7">
        <v>25</v>
      </c>
      <c r="O3" s="16">
        <v>25</v>
      </c>
      <c r="P3" s="17">
        <v>24</v>
      </c>
      <c r="Q3" s="7">
        <v>25</v>
      </c>
      <c r="R3" s="6">
        <f>SUM(LARGE(C3:Q3,{1,2,3,4,5,6,7,8,9,10,11,12}))</f>
        <v>298</v>
      </c>
      <c r="S3" s="6">
        <f t="shared" ref="S3:S25" si="0">COUNT(C3:Q3)</f>
        <v>14</v>
      </c>
    </row>
    <row r="4" spans="1:19" x14ac:dyDescent="0.2">
      <c r="A4" s="11">
        <v>2</v>
      </c>
      <c r="B4" s="7" t="s">
        <v>29</v>
      </c>
      <c r="C4" s="7">
        <v>24</v>
      </c>
      <c r="D4" s="7">
        <v>22</v>
      </c>
      <c r="E4" s="7">
        <v>21</v>
      </c>
      <c r="F4" s="7">
        <v>22</v>
      </c>
      <c r="G4" s="7"/>
      <c r="H4" s="7">
        <v>25</v>
      </c>
      <c r="I4" s="7">
        <v>23</v>
      </c>
      <c r="J4" s="7">
        <v>23</v>
      </c>
      <c r="K4" s="7">
        <v>21</v>
      </c>
      <c r="L4" s="7">
        <v>24</v>
      </c>
      <c r="M4" s="7">
        <v>22</v>
      </c>
      <c r="N4" s="7">
        <v>23</v>
      </c>
      <c r="O4" s="7"/>
      <c r="P4" s="7">
        <v>25</v>
      </c>
      <c r="Q4" s="7"/>
      <c r="R4" s="6">
        <f>SUM(LARGE(C4:Q4,{1,2,3,4,5,6,7,8,9,10,11,12}))</f>
        <v>275</v>
      </c>
      <c r="S4" s="6">
        <f t="shared" si="0"/>
        <v>12</v>
      </c>
    </row>
    <row r="5" spans="1:19" x14ac:dyDescent="0.2">
      <c r="A5" s="12">
        <v>3</v>
      </c>
      <c r="B5" s="7" t="s">
        <v>28</v>
      </c>
      <c r="C5" s="7">
        <v>22</v>
      </c>
      <c r="D5" s="7">
        <v>20</v>
      </c>
      <c r="E5" s="7">
        <v>22</v>
      </c>
      <c r="F5" s="7">
        <v>21</v>
      </c>
      <c r="G5" s="7"/>
      <c r="H5" s="7"/>
      <c r="I5" s="7">
        <v>21</v>
      </c>
      <c r="J5" s="7">
        <v>19</v>
      </c>
      <c r="K5" s="7">
        <v>22</v>
      </c>
      <c r="L5" s="7">
        <v>22</v>
      </c>
      <c r="M5" s="7">
        <v>21</v>
      </c>
      <c r="N5" s="7">
        <v>21</v>
      </c>
      <c r="O5" s="15">
        <v>24</v>
      </c>
      <c r="P5" s="7"/>
      <c r="Q5" s="7">
        <v>20</v>
      </c>
      <c r="R5" s="6">
        <f>SUM(LARGE(C5:Q5,{1,2,3,4,5,6,7,8,9,10,11,12}))</f>
        <v>255</v>
      </c>
      <c r="S5" s="6">
        <f t="shared" si="0"/>
        <v>12</v>
      </c>
    </row>
    <row r="6" spans="1:19" x14ac:dyDescent="0.2">
      <c r="A6" s="6">
        <v>4</v>
      </c>
      <c r="B6" s="7" t="s">
        <v>30</v>
      </c>
      <c r="C6" s="7">
        <v>21</v>
      </c>
      <c r="D6" s="7">
        <v>21</v>
      </c>
      <c r="E6" s="7">
        <v>20</v>
      </c>
      <c r="F6" s="7"/>
      <c r="G6" s="7">
        <v>23</v>
      </c>
      <c r="H6" s="7"/>
      <c r="I6" s="7">
        <v>20</v>
      </c>
      <c r="J6" s="7">
        <v>22</v>
      </c>
      <c r="K6" s="7">
        <v>23</v>
      </c>
      <c r="L6" s="7"/>
      <c r="M6" s="7">
        <v>20</v>
      </c>
      <c r="N6" s="7">
        <v>20</v>
      </c>
      <c r="O6" s="15">
        <v>25</v>
      </c>
      <c r="P6" s="7"/>
      <c r="Q6" s="7">
        <v>22</v>
      </c>
      <c r="R6" s="6">
        <f t="shared" ref="R6:R37" si="1">SUM(C6:Q6)</f>
        <v>237</v>
      </c>
      <c r="S6" s="6">
        <f t="shared" si="0"/>
        <v>11</v>
      </c>
    </row>
    <row r="7" spans="1:19" x14ac:dyDescent="0.2">
      <c r="A7" s="6">
        <v>5</v>
      </c>
      <c r="B7" s="7" t="s">
        <v>25</v>
      </c>
      <c r="C7" s="7">
        <v>23</v>
      </c>
      <c r="D7" s="7">
        <v>24</v>
      </c>
      <c r="E7" s="7">
        <v>24</v>
      </c>
      <c r="F7" s="7">
        <v>25</v>
      </c>
      <c r="G7" s="7">
        <v>24</v>
      </c>
      <c r="H7" s="7"/>
      <c r="I7" s="7"/>
      <c r="J7" s="7">
        <v>24</v>
      </c>
      <c r="K7" s="7"/>
      <c r="L7" s="7"/>
      <c r="M7" s="7"/>
      <c r="N7" s="7"/>
      <c r="O7" s="7"/>
      <c r="P7" s="7"/>
      <c r="Q7" s="7">
        <v>24</v>
      </c>
      <c r="R7" s="6">
        <f t="shared" si="1"/>
        <v>168</v>
      </c>
      <c r="S7" s="6">
        <f t="shared" si="0"/>
        <v>7</v>
      </c>
    </row>
    <row r="8" spans="1:19" x14ac:dyDescent="0.2">
      <c r="A8" s="6">
        <v>6</v>
      </c>
      <c r="B8" s="7" t="s">
        <v>27</v>
      </c>
      <c r="C8" s="7"/>
      <c r="D8" s="7">
        <v>23</v>
      </c>
      <c r="E8" s="7"/>
      <c r="F8" s="7"/>
      <c r="G8" s="7"/>
      <c r="H8" s="7">
        <v>22</v>
      </c>
      <c r="I8" s="7"/>
      <c r="J8" s="7">
        <v>20</v>
      </c>
      <c r="K8" s="7">
        <v>6</v>
      </c>
      <c r="L8" s="7">
        <v>23</v>
      </c>
      <c r="M8" s="7">
        <v>24</v>
      </c>
      <c r="N8" s="7">
        <v>22</v>
      </c>
      <c r="O8" s="7"/>
      <c r="P8" s="7"/>
      <c r="Q8" s="7"/>
      <c r="R8" s="6">
        <f t="shared" si="1"/>
        <v>140</v>
      </c>
      <c r="S8" s="6">
        <f t="shared" si="0"/>
        <v>7</v>
      </c>
    </row>
    <row r="9" spans="1:19" x14ac:dyDescent="0.2">
      <c r="A9" s="6">
        <v>7</v>
      </c>
      <c r="B9" s="7" t="s">
        <v>84</v>
      </c>
      <c r="C9" s="7"/>
      <c r="D9" s="7"/>
      <c r="E9" s="7">
        <v>18</v>
      </c>
      <c r="F9" s="7">
        <v>20</v>
      </c>
      <c r="G9" s="7"/>
      <c r="H9" s="7"/>
      <c r="I9" s="7">
        <v>19</v>
      </c>
      <c r="J9" s="7">
        <v>18</v>
      </c>
      <c r="K9" s="7"/>
      <c r="L9" s="7">
        <v>20</v>
      </c>
      <c r="M9" s="7">
        <v>18</v>
      </c>
      <c r="N9" s="7">
        <v>19</v>
      </c>
      <c r="O9" s="7"/>
      <c r="P9" s="7"/>
      <c r="Q9" s="7"/>
      <c r="R9" s="6">
        <f t="shared" si="1"/>
        <v>132</v>
      </c>
      <c r="S9" s="6">
        <f t="shared" si="0"/>
        <v>7</v>
      </c>
    </row>
    <row r="10" spans="1:19" x14ac:dyDescent="0.2">
      <c r="A10" s="6">
        <v>8</v>
      </c>
      <c r="B10" s="7" t="s">
        <v>32</v>
      </c>
      <c r="C10" s="7">
        <v>16</v>
      </c>
      <c r="D10" s="7">
        <v>15</v>
      </c>
      <c r="E10" s="7">
        <v>11</v>
      </c>
      <c r="F10" s="7"/>
      <c r="G10" s="7"/>
      <c r="H10" s="7">
        <v>19</v>
      </c>
      <c r="I10" s="7">
        <v>16</v>
      </c>
      <c r="J10" s="7">
        <v>16</v>
      </c>
      <c r="K10" s="7">
        <v>17</v>
      </c>
      <c r="L10" s="7">
        <v>18</v>
      </c>
      <c r="M10" s="7"/>
      <c r="N10" s="7"/>
      <c r="O10" s="7"/>
      <c r="P10" s="7"/>
      <c r="Q10" s="7"/>
      <c r="R10" s="6">
        <f t="shared" si="1"/>
        <v>128</v>
      </c>
      <c r="S10" s="6">
        <f t="shared" si="0"/>
        <v>8</v>
      </c>
    </row>
    <row r="11" spans="1:19" x14ac:dyDescent="0.2">
      <c r="A11" s="6">
        <v>9</v>
      </c>
      <c r="B11" s="7" t="s">
        <v>95</v>
      </c>
      <c r="C11" s="7"/>
      <c r="D11" s="7"/>
      <c r="E11" s="7"/>
      <c r="F11" s="7">
        <v>23</v>
      </c>
      <c r="G11" s="7"/>
      <c r="H11" s="7"/>
      <c r="I11" s="7">
        <v>25</v>
      </c>
      <c r="J11" s="7">
        <v>25</v>
      </c>
      <c r="K11" s="7"/>
      <c r="L11" s="7">
        <v>25</v>
      </c>
      <c r="M11" s="7"/>
      <c r="N11" s="7">
        <v>25</v>
      </c>
      <c r="O11" s="7"/>
      <c r="P11" s="7"/>
      <c r="Q11" s="7"/>
      <c r="R11" s="6">
        <f t="shared" si="1"/>
        <v>123</v>
      </c>
      <c r="S11" s="6">
        <f t="shared" si="0"/>
        <v>5</v>
      </c>
    </row>
    <row r="12" spans="1:19" x14ac:dyDescent="0.2">
      <c r="A12" s="18" t="s">
        <v>159</v>
      </c>
      <c r="B12" s="7" t="s">
        <v>41</v>
      </c>
      <c r="C12" s="7">
        <v>10</v>
      </c>
      <c r="D12" s="7">
        <v>13</v>
      </c>
      <c r="E12" s="7"/>
      <c r="F12" s="7">
        <v>9</v>
      </c>
      <c r="G12" s="7">
        <v>15</v>
      </c>
      <c r="H12" s="7"/>
      <c r="I12" s="7">
        <v>13</v>
      </c>
      <c r="J12" s="7">
        <v>15</v>
      </c>
      <c r="K12" s="7">
        <v>14</v>
      </c>
      <c r="L12" s="7">
        <v>11</v>
      </c>
      <c r="M12" s="7"/>
      <c r="N12" s="7">
        <v>16</v>
      </c>
      <c r="O12" s="7"/>
      <c r="P12" s="7"/>
      <c r="Q12" s="7"/>
      <c r="R12" s="6">
        <f t="shared" si="1"/>
        <v>116</v>
      </c>
      <c r="S12" s="6">
        <f t="shared" si="0"/>
        <v>9</v>
      </c>
    </row>
    <row r="13" spans="1:19" x14ac:dyDescent="0.2">
      <c r="A13" s="18" t="s">
        <v>159</v>
      </c>
      <c r="B13" s="7" t="s">
        <v>74</v>
      </c>
      <c r="C13" s="7">
        <v>12</v>
      </c>
      <c r="D13" s="7"/>
      <c r="E13" s="7"/>
      <c r="F13" s="7"/>
      <c r="G13" s="7">
        <v>14</v>
      </c>
      <c r="H13" s="7">
        <v>16</v>
      </c>
      <c r="I13" s="7">
        <v>11</v>
      </c>
      <c r="J13" s="7">
        <v>13</v>
      </c>
      <c r="K13" s="7">
        <v>8</v>
      </c>
      <c r="L13" s="7">
        <v>12</v>
      </c>
      <c r="M13" s="7">
        <v>8</v>
      </c>
      <c r="N13" s="7"/>
      <c r="O13" s="16">
        <v>22</v>
      </c>
      <c r="P13" s="7"/>
      <c r="Q13" s="7"/>
      <c r="R13" s="6">
        <f t="shared" si="1"/>
        <v>116</v>
      </c>
      <c r="S13" s="6">
        <f t="shared" si="0"/>
        <v>9</v>
      </c>
    </row>
    <row r="14" spans="1:19" x14ac:dyDescent="0.2">
      <c r="A14" s="6">
        <v>12</v>
      </c>
      <c r="B14" s="7" t="s">
        <v>31</v>
      </c>
      <c r="C14" s="7">
        <v>13</v>
      </c>
      <c r="D14" s="7">
        <v>14</v>
      </c>
      <c r="E14" s="7">
        <v>9</v>
      </c>
      <c r="F14" s="7">
        <v>10</v>
      </c>
      <c r="G14" s="7">
        <v>13</v>
      </c>
      <c r="H14" s="7"/>
      <c r="I14" s="7">
        <v>14</v>
      </c>
      <c r="J14" s="7">
        <v>14</v>
      </c>
      <c r="K14" s="7">
        <v>13</v>
      </c>
      <c r="L14" s="7">
        <v>13</v>
      </c>
      <c r="M14" s="7"/>
      <c r="N14" s="7"/>
      <c r="O14" s="7"/>
      <c r="P14" s="7"/>
      <c r="Q14" s="7"/>
      <c r="R14" s="6">
        <f t="shared" si="1"/>
        <v>113</v>
      </c>
      <c r="S14" s="6">
        <f t="shared" si="0"/>
        <v>9</v>
      </c>
    </row>
    <row r="15" spans="1:19" x14ac:dyDescent="0.2">
      <c r="A15" s="6">
        <v>13</v>
      </c>
      <c r="B15" s="7" t="s">
        <v>83</v>
      </c>
      <c r="C15" s="7"/>
      <c r="D15" s="7"/>
      <c r="E15" s="7">
        <v>19</v>
      </c>
      <c r="F15" s="7">
        <v>19</v>
      </c>
      <c r="G15" s="7"/>
      <c r="H15" s="7"/>
      <c r="I15" s="7"/>
      <c r="J15" s="7">
        <v>21</v>
      </c>
      <c r="K15" s="7"/>
      <c r="L15" s="7"/>
      <c r="M15" s="7"/>
      <c r="N15" s="7">
        <v>24</v>
      </c>
      <c r="O15" s="16">
        <v>24</v>
      </c>
      <c r="P15" s="7"/>
      <c r="Q15" s="7"/>
      <c r="R15" s="6">
        <f t="shared" si="1"/>
        <v>107</v>
      </c>
      <c r="S15" s="6">
        <f t="shared" si="0"/>
        <v>5</v>
      </c>
    </row>
    <row r="16" spans="1:19" x14ac:dyDescent="0.2">
      <c r="A16" s="6">
        <v>14</v>
      </c>
      <c r="B16" s="8" t="s">
        <v>73</v>
      </c>
      <c r="C16" s="7"/>
      <c r="D16" s="7">
        <v>11</v>
      </c>
      <c r="E16" s="7">
        <v>7</v>
      </c>
      <c r="F16" s="7"/>
      <c r="G16" s="7"/>
      <c r="H16" s="7"/>
      <c r="I16" s="7"/>
      <c r="J16" s="7"/>
      <c r="K16" s="7">
        <v>11</v>
      </c>
      <c r="L16" s="7">
        <v>15</v>
      </c>
      <c r="M16" s="7">
        <v>10</v>
      </c>
      <c r="N16" s="7">
        <v>17</v>
      </c>
      <c r="O16" s="16">
        <v>23</v>
      </c>
      <c r="P16" s="7"/>
      <c r="Q16" s="7">
        <v>12</v>
      </c>
      <c r="R16" s="6">
        <f t="shared" si="1"/>
        <v>106</v>
      </c>
      <c r="S16" s="6">
        <f t="shared" si="0"/>
        <v>8</v>
      </c>
    </row>
    <row r="17" spans="1:19" x14ac:dyDescent="0.2">
      <c r="A17" s="6">
        <v>15</v>
      </c>
      <c r="B17" s="7" t="s">
        <v>26</v>
      </c>
      <c r="C17" s="7">
        <v>20</v>
      </c>
      <c r="D17" s="7"/>
      <c r="E17" s="7"/>
      <c r="F17" s="7"/>
      <c r="G17" s="7">
        <v>20</v>
      </c>
      <c r="H17" s="7">
        <v>20</v>
      </c>
      <c r="I17" s="7"/>
      <c r="J17" s="7"/>
      <c r="K17" s="7"/>
      <c r="L17" s="7">
        <v>21</v>
      </c>
      <c r="M17" s="7"/>
      <c r="N17" s="7"/>
      <c r="O17" s="15">
        <v>23</v>
      </c>
      <c r="P17" s="7"/>
      <c r="Q17" s="7"/>
      <c r="R17" s="6">
        <f t="shared" si="1"/>
        <v>104</v>
      </c>
      <c r="S17" s="6">
        <f t="shared" si="0"/>
        <v>5</v>
      </c>
    </row>
    <row r="18" spans="1:19" x14ac:dyDescent="0.2">
      <c r="A18" s="6">
        <v>16</v>
      </c>
      <c r="B18" s="7" t="s">
        <v>85</v>
      </c>
      <c r="C18" s="7"/>
      <c r="D18" s="7"/>
      <c r="E18" s="7">
        <v>16</v>
      </c>
      <c r="F18" s="7">
        <v>16</v>
      </c>
      <c r="G18" s="7">
        <v>22</v>
      </c>
      <c r="H18" s="7"/>
      <c r="I18" s="7"/>
      <c r="J18" s="7"/>
      <c r="K18" s="7">
        <v>19</v>
      </c>
      <c r="L18" s="7"/>
      <c r="M18" s="7">
        <v>14</v>
      </c>
      <c r="N18" s="7"/>
      <c r="O18" s="7"/>
      <c r="P18" s="7"/>
      <c r="Q18" s="7">
        <v>15</v>
      </c>
      <c r="R18" s="6">
        <f t="shared" si="1"/>
        <v>102</v>
      </c>
      <c r="S18" s="6">
        <f t="shared" si="0"/>
        <v>6</v>
      </c>
    </row>
    <row r="19" spans="1:19" x14ac:dyDescent="0.2">
      <c r="A19" s="6">
        <v>17</v>
      </c>
      <c r="B19" s="7" t="s">
        <v>37</v>
      </c>
      <c r="C19" s="7">
        <v>15</v>
      </c>
      <c r="D19" s="7">
        <v>16</v>
      </c>
      <c r="E19" s="7">
        <v>12</v>
      </c>
      <c r="F19" s="7">
        <v>15</v>
      </c>
      <c r="G19" s="7">
        <v>17</v>
      </c>
      <c r="H19" s="7"/>
      <c r="I19" s="7"/>
      <c r="J19" s="7"/>
      <c r="K19" s="7">
        <v>10</v>
      </c>
      <c r="L19" s="7">
        <v>16</v>
      </c>
      <c r="M19" s="7"/>
      <c r="N19" s="7"/>
      <c r="O19" s="7"/>
      <c r="P19" s="7"/>
      <c r="Q19" s="7"/>
      <c r="R19" s="6">
        <f t="shared" si="1"/>
        <v>101</v>
      </c>
      <c r="S19" s="6">
        <f t="shared" si="0"/>
        <v>7</v>
      </c>
    </row>
    <row r="20" spans="1:19" x14ac:dyDescent="0.2">
      <c r="A20" s="6">
        <v>18</v>
      </c>
      <c r="B20" s="7" t="s">
        <v>42</v>
      </c>
      <c r="C20" s="7"/>
      <c r="D20" s="7">
        <v>17</v>
      </c>
      <c r="E20" s="7"/>
      <c r="F20" s="7"/>
      <c r="G20" s="7"/>
      <c r="H20" s="7"/>
      <c r="I20" s="7">
        <v>15</v>
      </c>
      <c r="J20" s="7"/>
      <c r="K20" s="7">
        <v>16</v>
      </c>
      <c r="L20" s="7">
        <v>17</v>
      </c>
      <c r="M20" s="7">
        <v>13</v>
      </c>
      <c r="N20" s="7">
        <v>16</v>
      </c>
      <c r="O20" s="7"/>
      <c r="P20" s="7"/>
      <c r="Q20" s="7"/>
      <c r="R20" s="6">
        <f t="shared" si="1"/>
        <v>94</v>
      </c>
      <c r="S20" s="6">
        <f t="shared" si="0"/>
        <v>6</v>
      </c>
    </row>
    <row r="21" spans="1:19" x14ac:dyDescent="0.2">
      <c r="A21" s="6">
        <v>19</v>
      </c>
      <c r="B21" s="7" t="s">
        <v>82</v>
      </c>
      <c r="C21" s="7"/>
      <c r="D21" s="7"/>
      <c r="E21" s="7">
        <v>25</v>
      </c>
      <c r="F21" s="7">
        <v>23</v>
      </c>
      <c r="G21" s="7"/>
      <c r="H21" s="7"/>
      <c r="I21" s="7">
        <v>24</v>
      </c>
      <c r="J21" s="7"/>
      <c r="K21" s="7"/>
      <c r="L21" s="7"/>
      <c r="M21" s="7"/>
      <c r="N21" s="7"/>
      <c r="O21" s="7"/>
      <c r="P21" s="7"/>
      <c r="Q21" s="7">
        <v>21</v>
      </c>
      <c r="R21" s="6">
        <f t="shared" si="1"/>
        <v>93</v>
      </c>
      <c r="S21" s="6">
        <f t="shared" si="0"/>
        <v>4</v>
      </c>
    </row>
    <row r="22" spans="1:19" x14ac:dyDescent="0.2">
      <c r="A22" s="6">
        <v>20</v>
      </c>
      <c r="B22" s="7" t="s">
        <v>87</v>
      </c>
      <c r="C22" s="7"/>
      <c r="D22" s="7"/>
      <c r="E22" s="7">
        <v>14</v>
      </c>
      <c r="F22" s="7">
        <v>17</v>
      </c>
      <c r="G22" s="7"/>
      <c r="H22" s="7"/>
      <c r="I22" s="7"/>
      <c r="J22" s="7"/>
      <c r="K22" s="7">
        <v>20</v>
      </c>
      <c r="L22" s="7"/>
      <c r="M22" s="7">
        <v>19</v>
      </c>
      <c r="N22" s="7"/>
      <c r="O22" s="7"/>
      <c r="P22" s="7"/>
      <c r="Q22" s="7">
        <v>14</v>
      </c>
      <c r="R22" s="6">
        <f t="shared" si="1"/>
        <v>84</v>
      </c>
      <c r="S22" s="6">
        <f t="shared" si="0"/>
        <v>5</v>
      </c>
    </row>
    <row r="23" spans="1:19" x14ac:dyDescent="0.2">
      <c r="A23" s="6">
        <v>21</v>
      </c>
      <c r="B23" s="7" t="s">
        <v>94</v>
      </c>
      <c r="C23" s="7"/>
      <c r="D23" s="7"/>
      <c r="E23" s="7"/>
      <c r="F23" s="7">
        <v>24</v>
      </c>
      <c r="G23" s="7"/>
      <c r="H23" s="7"/>
      <c r="I23" s="7">
        <v>24</v>
      </c>
      <c r="J23" s="7"/>
      <c r="K23" s="7">
        <v>15</v>
      </c>
      <c r="L23" s="7"/>
      <c r="M23" s="7"/>
      <c r="N23" s="7"/>
      <c r="O23" s="7"/>
      <c r="P23" s="7"/>
      <c r="Q23" s="7">
        <v>9</v>
      </c>
      <c r="R23" s="6">
        <f t="shared" si="1"/>
        <v>72</v>
      </c>
      <c r="S23" s="6">
        <f t="shared" si="0"/>
        <v>4</v>
      </c>
    </row>
    <row r="24" spans="1:19" x14ac:dyDescent="0.2">
      <c r="A24" s="6">
        <v>22</v>
      </c>
      <c r="B24" s="5" t="s">
        <v>125</v>
      </c>
      <c r="C24" s="7"/>
      <c r="D24" s="7"/>
      <c r="E24" s="7"/>
      <c r="F24" s="7"/>
      <c r="G24" s="7"/>
      <c r="H24" s="7"/>
      <c r="I24" s="7"/>
      <c r="J24" s="7"/>
      <c r="K24" s="7">
        <v>24</v>
      </c>
      <c r="L24" s="7"/>
      <c r="M24" s="7">
        <v>23</v>
      </c>
      <c r="N24" s="7"/>
      <c r="O24" s="7"/>
      <c r="P24" s="7"/>
      <c r="Q24" s="7">
        <v>23</v>
      </c>
      <c r="R24" s="6">
        <f t="shared" si="1"/>
        <v>70</v>
      </c>
      <c r="S24" s="6">
        <f t="shared" si="0"/>
        <v>3</v>
      </c>
    </row>
    <row r="25" spans="1:19" x14ac:dyDescent="0.2">
      <c r="A25" s="6">
        <v>23</v>
      </c>
      <c r="B25" s="8" t="s">
        <v>39</v>
      </c>
      <c r="C25" s="7">
        <v>11</v>
      </c>
      <c r="D25" s="7">
        <v>12</v>
      </c>
      <c r="E25" s="7">
        <v>8</v>
      </c>
      <c r="F25" s="7"/>
      <c r="G25" s="7">
        <v>12</v>
      </c>
      <c r="H25" s="7"/>
      <c r="I25" s="7"/>
      <c r="J25" s="7"/>
      <c r="K25" s="7"/>
      <c r="L25" s="7">
        <v>10</v>
      </c>
      <c r="M25" s="7"/>
      <c r="N25" s="7">
        <v>15</v>
      </c>
      <c r="O25" s="7"/>
      <c r="P25" s="7"/>
      <c r="Q25" s="7"/>
      <c r="R25" s="6">
        <f t="shared" si="1"/>
        <v>68</v>
      </c>
      <c r="S25" s="6">
        <f t="shared" si="0"/>
        <v>6</v>
      </c>
    </row>
    <row r="26" spans="1:19" x14ac:dyDescent="0.2">
      <c r="A26" s="6">
        <v>24</v>
      </c>
      <c r="B26" s="7" t="s">
        <v>86</v>
      </c>
      <c r="C26" s="7"/>
      <c r="D26" s="7"/>
      <c r="E26" s="7">
        <v>15</v>
      </c>
      <c r="F26" s="7">
        <v>11</v>
      </c>
      <c r="G26" s="7">
        <v>19</v>
      </c>
      <c r="H26" s="7"/>
      <c r="I26" s="7"/>
      <c r="J26" s="7"/>
      <c r="K26" s="7"/>
      <c r="L26" s="7">
        <v>19</v>
      </c>
      <c r="M26" s="7"/>
      <c r="N26" s="7"/>
      <c r="O26" s="7"/>
      <c r="P26" s="7"/>
      <c r="Q26" s="7"/>
      <c r="R26" s="6">
        <f t="shared" si="1"/>
        <v>64</v>
      </c>
      <c r="S26" s="6">
        <f t="shared" ref="S26:S37" si="2">COUNT(C26:Q26)</f>
        <v>4</v>
      </c>
    </row>
    <row r="27" spans="1:19" x14ac:dyDescent="0.2">
      <c r="A27" s="6">
        <v>25</v>
      </c>
      <c r="B27" s="7" t="s">
        <v>33</v>
      </c>
      <c r="C27" s="7">
        <v>19</v>
      </c>
      <c r="D27" s="7"/>
      <c r="E27" s="7">
        <v>13</v>
      </c>
      <c r="F27" s="7">
        <v>13</v>
      </c>
      <c r="G27" s="7">
        <v>18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6">
        <f t="shared" si="1"/>
        <v>63</v>
      </c>
      <c r="S27" s="6">
        <f t="shared" si="2"/>
        <v>4</v>
      </c>
    </row>
    <row r="28" spans="1:19" x14ac:dyDescent="0.2">
      <c r="A28" s="6">
        <v>26</v>
      </c>
      <c r="B28" s="7" t="s">
        <v>111</v>
      </c>
      <c r="C28" s="7"/>
      <c r="D28" s="7"/>
      <c r="E28" s="7"/>
      <c r="F28" s="7"/>
      <c r="G28" s="7"/>
      <c r="H28" s="7"/>
      <c r="I28" s="7">
        <v>25</v>
      </c>
      <c r="J28" s="7"/>
      <c r="K28" s="7"/>
      <c r="L28" s="7">
        <v>25</v>
      </c>
      <c r="M28" s="7"/>
      <c r="N28" s="7"/>
      <c r="O28" s="7"/>
      <c r="P28" s="7"/>
      <c r="Q28" s="7">
        <v>11</v>
      </c>
      <c r="R28" s="6">
        <f t="shared" si="1"/>
        <v>61</v>
      </c>
      <c r="S28" s="6">
        <f t="shared" si="2"/>
        <v>3</v>
      </c>
    </row>
    <row r="29" spans="1:19" x14ac:dyDescent="0.2">
      <c r="A29" s="6">
        <v>27</v>
      </c>
      <c r="B29" s="5" t="s">
        <v>114</v>
      </c>
      <c r="C29" s="7"/>
      <c r="D29" s="7"/>
      <c r="E29" s="7"/>
      <c r="F29" s="7"/>
      <c r="G29" s="7"/>
      <c r="H29" s="7"/>
      <c r="I29" s="7">
        <v>25</v>
      </c>
      <c r="J29" s="7"/>
      <c r="K29" s="7"/>
      <c r="L29" s="7"/>
      <c r="M29" s="7">
        <v>16</v>
      </c>
      <c r="N29" s="7"/>
      <c r="O29" s="7"/>
      <c r="P29" s="7"/>
      <c r="Q29" s="7">
        <v>18</v>
      </c>
      <c r="R29" s="6">
        <f t="shared" si="1"/>
        <v>59</v>
      </c>
      <c r="S29" s="6">
        <f t="shared" si="2"/>
        <v>3</v>
      </c>
    </row>
    <row r="30" spans="1:19" x14ac:dyDescent="0.2">
      <c r="A30" s="6">
        <v>28</v>
      </c>
      <c r="B30" s="7" t="s">
        <v>88</v>
      </c>
      <c r="C30" s="7"/>
      <c r="D30" s="7"/>
      <c r="E30" s="7">
        <v>11</v>
      </c>
      <c r="F30" s="7">
        <v>12</v>
      </c>
      <c r="G30" s="7"/>
      <c r="H30" s="7"/>
      <c r="I30" s="7">
        <v>17</v>
      </c>
      <c r="J30" s="7"/>
      <c r="K30" s="7">
        <v>18</v>
      </c>
      <c r="L30" s="7"/>
      <c r="M30" s="7"/>
      <c r="N30" s="7"/>
      <c r="O30" s="7"/>
      <c r="P30" s="7"/>
      <c r="Q30" s="7"/>
      <c r="R30" s="6">
        <f t="shared" si="1"/>
        <v>58</v>
      </c>
      <c r="S30" s="6">
        <f t="shared" si="2"/>
        <v>4</v>
      </c>
    </row>
    <row r="31" spans="1:19" x14ac:dyDescent="0.2">
      <c r="A31" s="18" t="s">
        <v>160</v>
      </c>
      <c r="B31" s="7" t="s">
        <v>97</v>
      </c>
      <c r="C31" s="7"/>
      <c r="D31" s="7"/>
      <c r="E31" s="7"/>
      <c r="F31" s="7"/>
      <c r="G31" s="7">
        <v>21</v>
      </c>
      <c r="H31" s="7">
        <v>21</v>
      </c>
      <c r="I31" s="7"/>
      <c r="J31" s="7"/>
      <c r="K31" s="7"/>
      <c r="L31" s="7"/>
      <c r="M31" s="7">
        <v>12</v>
      </c>
      <c r="N31" s="7"/>
      <c r="O31" s="7"/>
      <c r="P31" s="7"/>
      <c r="Q31" s="7"/>
      <c r="R31" s="6">
        <f t="shared" si="1"/>
        <v>54</v>
      </c>
      <c r="S31" s="6">
        <f t="shared" si="2"/>
        <v>3</v>
      </c>
    </row>
    <row r="32" spans="1:19" x14ac:dyDescent="0.2">
      <c r="A32" s="18" t="s">
        <v>160</v>
      </c>
      <c r="B32" s="7" t="s">
        <v>34</v>
      </c>
      <c r="C32" s="7"/>
      <c r="D32" s="7">
        <v>19</v>
      </c>
      <c r="E32" s="7">
        <v>17</v>
      </c>
      <c r="F32" s="7">
        <v>18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>
        <f t="shared" si="1"/>
        <v>54</v>
      </c>
      <c r="S32" s="6">
        <f t="shared" si="2"/>
        <v>3</v>
      </c>
    </row>
    <row r="33" spans="1:19" x14ac:dyDescent="0.2">
      <c r="A33" s="6">
        <v>31</v>
      </c>
      <c r="B33" s="7" t="s">
        <v>49</v>
      </c>
      <c r="C33" s="7"/>
      <c r="D33" s="7">
        <v>18</v>
      </c>
      <c r="E33" s="7"/>
      <c r="F33" s="7"/>
      <c r="G33" s="7"/>
      <c r="H33" s="7"/>
      <c r="I33" s="7">
        <v>18</v>
      </c>
      <c r="J33" s="7">
        <v>17</v>
      </c>
      <c r="K33" s="7"/>
      <c r="L33" s="7"/>
      <c r="M33" s="7"/>
      <c r="N33" s="7"/>
      <c r="O33" s="7"/>
      <c r="P33" s="7"/>
      <c r="Q33" s="7"/>
      <c r="R33" s="6">
        <f t="shared" si="1"/>
        <v>53</v>
      </c>
      <c r="S33" s="6">
        <f t="shared" si="2"/>
        <v>3</v>
      </c>
    </row>
    <row r="34" spans="1:19" x14ac:dyDescent="0.2">
      <c r="A34" s="6">
        <v>32</v>
      </c>
      <c r="B34" s="7" t="s">
        <v>103</v>
      </c>
      <c r="C34" s="7"/>
      <c r="D34" s="7"/>
      <c r="E34" s="7"/>
      <c r="F34" s="7"/>
      <c r="G34" s="7"/>
      <c r="H34" s="7">
        <v>23</v>
      </c>
      <c r="I34" s="7">
        <v>22</v>
      </c>
      <c r="J34" s="7"/>
      <c r="K34" s="7"/>
      <c r="L34" s="7"/>
      <c r="M34" s="7"/>
      <c r="N34" s="7"/>
      <c r="O34" s="7"/>
      <c r="P34" s="7"/>
      <c r="Q34" s="7"/>
      <c r="R34" s="6">
        <f t="shared" si="1"/>
        <v>45</v>
      </c>
      <c r="S34" s="6">
        <f t="shared" si="2"/>
        <v>2</v>
      </c>
    </row>
    <row r="35" spans="1:19" x14ac:dyDescent="0.2">
      <c r="A35" s="6">
        <f>33</f>
        <v>33</v>
      </c>
      <c r="B35" s="7" t="s">
        <v>105</v>
      </c>
      <c r="C35" s="7"/>
      <c r="D35" s="7"/>
      <c r="E35" s="7"/>
      <c r="F35" s="7"/>
      <c r="G35" s="7"/>
      <c r="H35" s="7">
        <v>17</v>
      </c>
      <c r="I35" s="7"/>
      <c r="J35" s="7"/>
      <c r="K35" s="7">
        <v>12</v>
      </c>
      <c r="L35" s="7">
        <v>14</v>
      </c>
      <c r="M35" s="7"/>
      <c r="N35" s="7"/>
      <c r="O35" s="7"/>
      <c r="P35" s="7"/>
      <c r="Q35" s="7"/>
      <c r="R35" s="6">
        <f t="shared" si="1"/>
        <v>43</v>
      </c>
      <c r="S35" s="6">
        <f t="shared" si="2"/>
        <v>3</v>
      </c>
    </row>
    <row r="36" spans="1:19" x14ac:dyDescent="0.2">
      <c r="A36" s="6">
        <f>33</f>
        <v>33</v>
      </c>
      <c r="B36" s="7" t="s">
        <v>89</v>
      </c>
      <c r="C36" s="7"/>
      <c r="D36" s="7"/>
      <c r="E36" s="7">
        <v>6</v>
      </c>
      <c r="F36" s="7">
        <v>7</v>
      </c>
      <c r="G36" s="7"/>
      <c r="H36" s="7"/>
      <c r="I36" s="7"/>
      <c r="J36" s="7"/>
      <c r="K36" s="7"/>
      <c r="L36" s="7">
        <v>9</v>
      </c>
      <c r="M36" s="7"/>
      <c r="N36" s="7"/>
      <c r="O36" s="16">
        <v>21</v>
      </c>
      <c r="P36" s="7"/>
      <c r="Q36" s="7"/>
      <c r="R36" s="6">
        <f t="shared" si="1"/>
        <v>43</v>
      </c>
      <c r="S36" s="6">
        <f t="shared" si="2"/>
        <v>4</v>
      </c>
    </row>
    <row r="37" spans="1:19" x14ac:dyDescent="0.2">
      <c r="A37" s="6">
        <v>35</v>
      </c>
      <c r="B37" s="7" t="s">
        <v>93</v>
      </c>
      <c r="C37" s="7"/>
      <c r="D37" s="7"/>
      <c r="E37" s="7"/>
      <c r="F37" s="7">
        <v>25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v>13</v>
      </c>
      <c r="R37" s="6">
        <f t="shared" si="1"/>
        <v>38</v>
      </c>
      <c r="S37" s="6">
        <f t="shared" si="2"/>
        <v>2</v>
      </c>
    </row>
    <row r="38" spans="1:19" x14ac:dyDescent="0.2">
      <c r="A38" s="6">
        <v>36</v>
      </c>
      <c r="B38" s="7" t="s">
        <v>106</v>
      </c>
      <c r="C38" s="7"/>
      <c r="D38" s="7"/>
      <c r="E38" s="7"/>
      <c r="F38" s="7"/>
      <c r="G38" s="7"/>
      <c r="H38" s="7">
        <v>15</v>
      </c>
      <c r="I38" s="7"/>
      <c r="J38" s="7"/>
      <c r="K38" s="7">
        <v>9</v>
      </c>
      <c r="L38" s="7"/>
      <c r="M38" s="7"/>
      <c r="N38" s="7"/>
      <c r="O38" s="7"/>
      <c r="P38" s="7"/>
      <c r="Q38" s="7">
        <v>10</v>
      </c>
      <c r="R38" s="6">
        <f t="shared" ref="R38:R69" si="3">SUM(C38:Q38)</f>
        <v>34</v>
      </c>
      <c r="S38" s="6">
        <f t="shared" ref="S38:S46" si="4">COUNT(C38:Q38)</f>
        <v>3</v>
      </c>
    </row>
    <row r="39" spans="1:19" x14ac:dyDescent="0.2">
      <c r="A39" s="6">
        <v>37</v>
      </c>
      <c r="B39" s="5" t="s">
        <v>133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17</v>
      </c>
      <c r="N39" s="7"/>
      <c r="O39" s="7"/>
      <c r="P39" s="7"/>
      <c r="Q39" s="7">
        <v>16</v>
      </c>
      <c r="R39" s="6">
        <f t="shared" si="3"/>
        <v>33</v>
      </c>
      <c r="S39" s="6">
        <f t="shared" si="4"/>
        <v>2</v>
      </c>
    </row>
    <row r="40" spans="1:19" x14ac:dyDescent="0.2">
      <c r="A40" s="6">
        <v>38</v>
      </c>
      <c r="B40" s="7" t="s">
        <v>98</v>
      </c>
      <c r="C40" s="7"/>
      <c r="D40" s="7"/>
      <c r="E40" s="7"/>
      <c r="F40" s="7"/>
      <c r="G40" s="7">
        <v>16</v>
      </c>
      <c r="H40" s="7"/>
      <c r="I40" s="7"/>
      <c r="J40" s="7"/>
      <c r="K40" s="7"/>
      <c r="L40" s="7"/>
      <c r="M40" s="7">
        <v>15</v>
      </c>
      <c r="N40" s="7"/>
      <c r="O40" s="7"/>
      <c r="P40" s="7"/>
      <c r="Q40" s="7"/>
      <c r="R40" s="6">
        <f t="shared" si="3"/>
        <v>31</v>
      </c>
      <c r="S40" s="6">
        <f t="shared" si="4"/>
        <v>2</v>
      </c>
    </row>
    <row r="41" spans="1:19" x14ac:dyDescent="0.2">
      <c r="A41" s="6">
        <v>39</v>
      </c>
      <c r="B41" s="7" t="s">
        <v>104</v>
      </c>
      <c r="C41" s="7"/>
      <c r="D41" s="7"/>
      <c r="E41" s="7"/>
      <c r="F41" s="7"/>
      <c r="G41" s="7"/>
      <c r="H41" s="7">
        <v>18</v>
      </c>
      <c r="I41" s="7"/>
      <c r="J41" s="7"/>
      <c r="K41" s="7"/>
      <c r="L41" s="7"/>
      <c r="M41" s="7">
        <v>11</v>
      </c>
      <c r="N41" s="7"/>
      <c r="O41" s="7"/>
      <c r="P41" s="7"/>
      <c r="Q41" s="7"/>
      <c r="R41" s="6">
        <f t="shared" si="3"/>
        <v>29</v>
      </c>
      <c r="S41" s="6">
        <f t="shared" si="4"/>
        <v>2</v>
      </c>
    </row>
    <row r="42" spans="1:19" x14ac:dyDescent="0.2">
      <c r="A42" s="6">
        <v>40</v>
      </c>
      <c r="B42" s="7" t="s">
        <v>107</v>
      </c>
      <c r="C42" s="7"/>
      <c r="D42" s="7"/>
      <c r="E42" s="7"/>
      <c r="F42" s="7"/>
      <c r="G42" s="7"/>
      <c r="H42" s="7">
        <v>13</v>
      </c>
      <c r="I42" s="7"/>
      <c r="J42" s="7"/>
      <c r="K42" s="7"/>
      <c r="L42" s="7"/>
      <c r="M42" s="7">
        <v>7</v>
      </c>
      <c r="N42" s="7"/>
      <c r="O42" s="7"/>
      <c r="P42" s="7"/>
      <c r="Q42" s="7">
        <v>8</v>
      </c>
      <c r="R42" s="6">
        <f t="shared" si="3"/>
        <v>28</v>
      </c>
      <c r="S42" s="6">
        <f t="shared" si="4"/>
        <v>3</v>
      </c>
    </row>
    <row r="43" spans="1:19" x14ac:dyDescent="0.2">
      <c r="A43" s="6">
        <v>41</v>
      </c>
      <c r="B43" s="7" t="s">
        <v>38</v>
      </c>
      <c r="C43" s="7">
        <v>9</v>
      </c>
      <c r="D43" s="7">
        <v>10</v>
      </c>
      <c r="E43" s="7"/>
      <c r="F43" s="7"/>
      <c r="G43" s="7"/>
      <c r="H43" s="7"/>
      <c r="I43" s="7"/>
      <c r="J43" s="7"/>
      <c r="K43" s="7"/>
      <c r="L43" s="7">
        <v>8</v>
      </c>
      <c r="M43" s="7"/>
      <c r="N43" s="7"/>
      <c r="O43" s="7"/>
      <c r="P43" s="7"/>
      <c r="Q43" s="7"/>
      <c r="R43" s="6">
        <f t="shared" si="3"/>
        <v>27</v>
      </c>
      <c r="S43" s="6">
        <f t="shared" si="4"/>
        <v>3</v>
      </c>
    </row>
    <row r="44" spans="1:19" x14ac:dyDescent="0.2">
      <c r="A44" s="6">
        <v>42</v>
      </c>
      <c r="B44" s="7" t="s">
        <v>40</v>
      </c>
      <c r="C44" s="7">
        <v>25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>
        <f t="shared" si="3"/>
        <v>25</v>
      </c>
      <c r="S44" s="6">
        <f t="shared" si="4"/>
        <v>1</v>
      </c>
    </row>
    <row r="45" spans="1:19" x14ac:dyDescent="0.2">
      <c r="A45" s="18" t="s">
        <v>161</v>
      </c>
      <c r="B45" s="5" t="s">
        <v>112</v>
      </c>
      <c r="C45" s="7"/>
      <c r="D45" s="7"/>
      <c r="E45" s="7"/>
      <c r="F45" s="7"/>
      <c r="G45" s="7"/>
      <c r="H45" s="7"/>
      <c r="I45" s="7">
        <v>24</v>
      </c>
      <c r="J45" s="7"/>
      <c r="K45" s="7"/>
      <c r="L45" s="7"/>
      <c r="M45" s="7"/>
      <c r="N45" s="7"/>
      <c r="O45" s="7"/>
      <c r="P45" s="7"/>
      <c r="Q45" s="7"/>
      <c r="R45" s="6">
        <f t="shared" si="3"/>
        <v>24</v>
      </c>
      <c r="S45" s="6">
        <f t="shared" si="4"/>
        <v>1</v>
      </c>
    </row>
    <row r="46" spans="1:19" x14ac:dyDescent="0.2">
      <c r="A46" s="18" t="s">
        <v>161</v>
      </c>
      <c r="B46" s="7" t="s">
        <v>131</v>
      </c>
      <c r="C46" s="7"/>
      <c r="D46" s="7"/>
      <c r="E46" s="7"/>
      <c r="F46" s="7"/>
      <c r="G46" s="7"/>
      <c r="H46" s="7"/>
      <c r="I46" s="7"/>
      <c r="J46" s="7"/>
      <c r="K46" s="7"/>
      <c r="L46" s="7">
        <v>24</v>
      </c>
      <c r="M46" s="7"/>
      <c r="N46" s="7"/>
      <c r="O46" s="7"/>
      <c r="P46" s="7"/>
      <c r="Q46" s="7"/>
      <c r="R46" s="6">
        <f t="shared" si="3"/>
        <v>24</v>
      </c>
      <c r="S46" s="6">
        <f t="shared" si="4"/>
        <v>1</v>
      </c>
    </row>
    <row r="47" spans="1:19" x14ac:dyDescent="0.2">
      <c r="A47" s="6">
        <v>45</v>
      </c>
      <c r="B47" s="5" t="s">
        <v>113</v>
      </c>
      <c r="C47" s="7"/>
      <c r="D47" s="7"/>
      <c r="E47" s="7"/>
      <c r="F47" s="7"/>
      <c r="G47" s="7"/>
      <c r="H47" s="7"/>
      <c r="I47" s="7">
        <v>23</v>
      </c>
      <c r="J47" s="7"/>
      <c r="K47" s="7"/>
      <c r="L47" s="7"/>
      <c r="M47" s="7"/>
      <c r="N47" s="7"/>
      <c r="O47" s="7"/>
      <c r="P47" s="7"/>
      <c r="Q47" s="7"/>
      <c r="R47" s="6">
        <f t="shared" si="3"/>
        <v>23</v>
      </c>
      <c r="S47" s="6">
        <f t="shared" ref="S47:S48" si="5">COUNT(C47:Q47)</f>
        <v>1</v>
      </c>
    </row>
    <row r="48" spans="1:19" x14ac:dyDescent="0.2">
      <c r="A48" s="6">
        <v>46</v>
      </c>
      <c r="B48" s="7" t="s">
        <v>92</v>
      </c>
      <c r="C48" s="7"/>
      <c r="D48" s="7"/>
      <c r="E48" s="7"/>
      <c r="F48" s="7">
        <v>8</v>
      </c>
      <c r="G48" s="7"/>
      <c r="H48" s="7"/>
      <c r="I48" s="7">
        <v>12</v>
      </c>
      <c r="J48" s="7"/>
      <c r="K48" s="7"/>
      <c r="L48" s="7"/>
      <c r="M48" s="7"/>
      <c r="N48" s="7"/>
      <c r="O48" s="7"/>
      <c r="P48" s="7"/>
      <c r="Q48" s="7"/>
      <c r="R48" s="6">
        <f t="shared" si="3"/>
        <v>20</v>
      </c>
      <c r="S48" s="6">
        <f t="shared" si="5"/>
        <v>2</v>
      </c>
    </row>
    <row r="49" spans="1:19" x14ac:dyDescent="0.2">
      <c r="A49" s="18" t="s">
        <v>150</v>
      </c>
      <c r="B49" s="7" t="s">
        <v>90</v>
      </c>
      <c r="C49" s="7"/>
      <c r="D49" s="7"/>
      <c r="E49" s="7">
        <v>5</v>
      </c>
      <c r="F49" s="7"/>
      <c r="G49" s="7"/>
      <c r="H49" s="7">
        <v>14</v>
      </c>
      <c r="I49" s="7"/>
      <c r="J49" s="7"/>
      <c r="K49" s="7"/>
      <c r="L49" s="7"/>
      <c r="M49" s="7"/>
      <c r="N49" s="7"/>
      <c r="O49" s="7"/>
      <c r="P49" s="7"/>
      <c r="Q49" s="7"/>
      <c r="R49" s="6">
        <f t="shared" si="3"/>
        <v>19</v>
      </c>
      <c r="S49" s="6">
        <f t="shared" ref="S49:S63" si="6">COUNT(C49:Q49)</f>
        <v>2</v>
      </c>
    </row>
    <row r="50" spans="1:19" x14ac:dyDescent="0.2">
      <c r="A50" s="18" t="s">
        <v>150</v>
      </c>
      <c r="B50" s="5" t="s">
        <v>155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19</v>
      </c>
      <c r="R50" s="6">
        <f t="shared" si="3"/>
        <v>19</v>
      </c>
      <c r="S50" s="6">
        <f t="shared" si="6"/>
        <v>1</v>
      </c>
    </row>
    <row r="51" spans="1:19" x14ac:dyDescent="0.2">
      <c r="A51" s="18" t="s">
        <v>162</v>
      </c>
      <c r="B51" s="7" t="s">
        <v>35</v>
      </c>
      <c r="C51" s="7">
        <v>18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>
        <f t="shared" si="3"/>
        <v>18</v>
      </c>
      <c r="S51" s="6">
        <f t="shared" si="6"/>
        <v>1</v>
      </c>
    </row>
    <row r="52" spans="1:19" x14ac:dyDescent="0.2">
      <c r="A52" s="18" t="s">
        <v>162</v>
      </c>
      <c r="B52" s="5" t="s">
        <v>139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18</v>
      </c>
      <c r="O52" s="7"/>
      <c r="P52" s="7"/>
      <c r="Q52" s="7"/>
      <c r="R52" s="6">
        <f t="shared" si="3"/>
        <v>18</v>
      </c>
      <c r="S52" s="6">
        <f t="shared" si="6"/>
        <v>1</v>
      </c>
    </row>
    <row r="53" spans="1:19" x14ac:dyDescent="0.2">
      <c r="A53" s="18" t="s">
        <v>163</v>
      </c>
      <c r="B53" s="7" t="s">
        <v>36</v>
      </c>
      <c r="C53" s="7">
        <v>17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6">
        <f t="shared" si="3"/>
        <v>17</v>
      </c>
      <c r="S53" s="6">
        <f t="shared" si="6"/>
        <v>1</v>
      </c>
    </row>
    <row r="54" spans="1:19" x14ac:dyDescent="0.2">
      <c r="A54" s="18" t="s">
        <v>163</v>
      </c>
      <c r="B54" s="5" t="s">
        <v>156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17</v>
      </c>
      <c r="R54" s="6">
        <f t="shared" si="3"/>
        <v>17</v>
      </c>
      <c r="S54" s="6">
        <f t="shared" si="6"/>
        <v>1</v>
      </c>
    </row>
    <row r="55" spans="1:19" x14ac:dyDescent="0.2">
      <c r="A55" s="6">
        <v>53</v>
      </c>
      <c r="B55" s="7" t="s">
        <v>46</v>
      </c>
      <c r="C55" s="7">
        <v>14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6">
        <f t="shared" si="3"/>
        <v>14</v>
      </c>
      <c r="S55" s="6">
        <f t="shared" si="6"/>
        <v>1</v>
      </c>
    </row>
    <row r="56" spans="1:19" x14ac:dyDescent="0.2">
      <c r="A56" s="6">
        <v>54</v>
      </c>
      <c r="B56" s="7" t="s">
        <v>99</v>
      </c>
      <c r="C56" s="7"/>
      <c r="D56" s="7"/>
      <c r="E56" s="7"/>
      <c r="F56" s="7"/>
      <c r="G56" s="7">
        <v>11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6">
        <f t="shared" si="3"/>
        <v>11</v>
      </c>
      <c r="S56" s="6">
        <f t="shared" si="6"/>
        <v>1</v>
      </c>
    </row>
    <row r="57" spans="1:19" x14ac:dyDescent="0.2">
      <c r="A57" s="6">
        <v>55</v>
      </c>
      <c r="B57" s="5" t="s">
        <v>136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>
        <v>5</v>
      </c>
      <c r="N57" s="7"/>
      <c r="O57" s="7"/>
      <c r="P57" s="7"/>
      <c r="Q57" s="7">
        <v>5</v>
      </c>
      <c r="R57" s="6">
        <f t="shared" si="3"/>
        <v>10</v>
      </c>
      <c r="S57" s="6">
        <f t="shared" si="6"/>
        <v>2</v>
      </c>
    </row>
    <row r="58" spans="1:19" x14ac:dyDescent="0.2">
      <c r="A58" s="6">
        <v>56</v>
      </c>
      <c r="B58" s="5" t="s">
        <v>134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>
        <v>9</v>
      </c>
      <c r="N58" s="7"/>
      <c r="O58" s="7"/>
      <c r="P58" s="7"/>
      <c r="Q58" s="7"/>
      <c r="R58" s="6">
        <f t="shared" si="3"/>
        <v>9</v>
      </c>
      <c r="S58" s="6">
        <f t="shared" si="6"/>
        <v>1</v>
      </c>
    </row>
    <row r="59" spans="1:19" x14ac:dyDescent="0.2">
      <c r="A59" s="18" t="s">
        <v>164</v>
      </c>
      <c r="B59" s="5" t="s">
        <v>126</v>
      </c>
      <c r="C59" s="7"/>
      <c r="D59" s="7"/>
      <c r="E59" s="7"/>
      <c r="F59" s="7"/>
      <c r="G59" s="7"/>
      <c r="H59" s="7"/>
      <c r="I59" s="7"/>
      <c r="J59" s="7"/>
      <c r="K59" s="7">
        <v>7</v>
      </c>
      <c r="L59" s="7"/>
      <c r="M59" s="7"/>
      <c r="N59" s="7"/>
      <c r="O59" s="7"/>
      <c r="P59" s="7"/>
      <c r="Q59" s="7"/>
      <c r="R59" s="6">
        <f t="shared" si="3"/>
        <v>7</v>
      </c>
      <c r="S59" s="6">
        <f t="shared" si="6"/>
        <v>1</v>
      </c>
    </row>
    <row r="60" spans="1:19" x14ac:dyDescent="0.2">
      <c r="A60" s="18" t="s">
        <v>164</v>
      </c>
      <c r="B60" s="5" t="s">
        <v>157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v>7</v>
      </c>
      <c r="R60" s="6">
        <f t="shared" si="3"/>
        <v>7</v>
      </c>
      <c r="S60" s="6">
        <f t="shared" si="6"/>
        <v>1</v>
      </c>
    </row>
    <row r="61" spans="1:19" x14ac:dyDescent="0.2">
      <c r="A61" s="18" t="s">
        <v>165</v>
      </c>
      <c r="B61" s="5" t="s">
        <v>135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>
        <v>6</v>
      </c>
      <c r="N61" s="7"/>
      <c r="O61" s="7"/>
      <c r="P61" s="7"/>
      <c r="Q61" s="7"/>
      <c r="R61" s="6">
        <f t="shared" si="3"/>
        <v>6</v>
      </c>
      <c r="S61" s="6">
        <f t="shared" si="6"/>
        <v>1</v>
      </c>
    </row>
    <row r="62" spans="1:19" x14ac:dyDescent="0.2">
      <c r="A62" s="18" t="s">
        <v>165</v>
      </c>
      <c r="B62" s="5" t="s">
        <v>158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>
        <v>6</v>
      </c>
      <c r="R62" s="6">
        <f t="shared" si="3"/>
        <v>6</v>
      </c>
      <c r="S62" s="6">
        <f t="shared" si="6"/>
        <v>1</v>
      </c>
    </row>
    <row r="63" spans="1:19" x14ac:dyDescent="0.2">
      <c r="A63" s="1">
        <v>61</v>
      </c>
      <c r="B63" s="5" t="s">
        <v>137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>
        <v>4</v>
      </c>
      <c r="N63" s="7"/>
      <c r="O63" s="7"/>
      <c r="P63" s="7"/>
      <c r="Q63" s="7"/>
      <c r="R63" s="6">
        <f t="shared" si="3"/>
        <v>4</v>
      </c>
      <c r="S63" s="6">
        <f t="shared" si="6"/>
        <v>1</v>
      </c>
    </row>
    <row r="64" spans="1:19" x14ac:dyDescent="0.2">
      <c r="A64" s="1"/>
      <c r="B64" s="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  <c r="S64" s="6"/>
    </row>
    <row r="65" spans="1:19" x14ac:dyDescent="0.2">
      <c r="A65" s="1"/>
      <c r="B65" s="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  <c r="S65" s="6"/>
    </row>
    <row r="66" spans="1:19" x14ac:dyDescent="0.2">
      <c r="A66" s="1"/>
      <c r="B66" s="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6"/>
      <c r="S66" s="6"/>
    </row>
    <row r="67" spans="1:19" x14ac:dyDescent="0.2">
      <c r="A67" s="1"/>
      <c r="B67" s="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  <c r="S67" s="6"/>
    </row>
    <row r="68" spans="1:19" x14ac:dyDescent="0.2">
      <c r="A68" s="1"/>
      <c r="B68" s="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  <c r="S68" s="6"/>
    </row>
    <row r="69" spans="1:19" x14ac:dyDescent="0.2">
      <c r="A69" s="1"/>
      <c r="B69" s="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  <c r="S69" s="6"/>
    </row>
    <row r="70" spans="1:19" x14ac:dyDescent="0.2">
      <c r="A70" s="1"/>
      <c r="B70" s="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6"/>
      <c r="S70" s="6"/>
    </row>
    <row r="71" spans="1:19" x14ac:dyDescent="0.2">
      <c r="A71" s="1"/>
      <c r="B71" s="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6"/>
      <c r="S71" s="6"/>
    </row>
    <row r="72" spans="1:19" x14ac:dyDescent="0.2">
      <c r="A72" s="1"/>
      <c r="B72" s="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6"/>
    </row>
    <row r="73" spans="1:19" x14ac:dyDescent="0.2">
      <c r="A73" s="1"/>
      <c r="B73" s="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6"/>
      <c r="S73" s="6"/>
    </row>
    <row r="74" spans="1:19" x14ac:dyDescent="0.2">
      <c r="A74" s="1"/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/>
      <c r="S74" s="6"/>
    </row>
    <row r="75" spans="1:19" x14ac:dyDescent="0.2">
      <c r="A75" s="1"/>
      <c r="B75" s="5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  <c r="S75" s="6"/>
    </row>
    <row r="76" spans="1:19" x14ac:dyDescent="0.2">
      <c r="A76" s="1"/>
      <c r="B76" s="5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6"/>
      <c r="S76" s="6"/>
    </row>
    <row r="77" spans="1:19" x14ac:dyDescent="0.2">
      <c r="A77" s="1"/>
      <c r="B77" s="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6"/>
      <c r="S77" s="6"/>
    </row>
    <row r="78" spans="1:19" x14ac:dyDescent="0.2">
      <c r="A78" s="1"/>
      <c r="B78" s="5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6"/>
      <c r="S78" s="6"/>
    </row>
    <row r="79" spans="1:19" x14ac:dyDescent="0.2">
      <c r="A79" s="1"/>
      <c r="B79" s="5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6"/>
      <c r="S79" s="6"/>
    </row>
    <row r="80" spans="1:19" x14ac:dyDescent="0.2">
      <c r="A80" s="1"/>
      <c r="B80" s="5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6"/>
      <c r="S80" s="6"/>
    </row>
    <row r="81" spans="1:19" x14ac:dyDescent="0.2">
      <c r="A81" s="1"/>
      <c r="B81" s="5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6"/>
      <c r="S81" s="6"/>
    </row>
    <row r="82" spans="1:19" x14ac:dyDescent="0.2">
      <c r="A82" s="1"/>
      <c r="B82" s="5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6"/>
    </row>
    <row r="83" spans="1:19" x14ac:dyDescent="0.2">
      <c r="A83" s="1"/>
      <c r="B83" s="5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6"/>
      <c r="S83" s="6"/>
    </row>
    <row r="84" spans="1:19" x14ac:dyDescent="0.2">
      <c r="A84" s="1"/>
      <c r="B84" s="5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6"/>
      <c r="S84" s="6"/>
    </row>
    <row r="85" spans="1:19" x14ac:dyDescent="0.2">
      <c r="A85" s="1"/>
      <c r="B85" s="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  <c r="S85" s="6"/>
    </row>
    <row r="86" spans="1:19" x14ac:dyDescent="0.2">
      <c r="A86" s="1"/>
      <c r="B86" s="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  <c r="S86" s="6"/>
    </row>
    <row r="87" spans="1:19" x14ac:dyDescent="0.2">
      <c r="A87" s="1"/>
      <c r="B87" s="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  <c r="S87" s="6"/>
    </row>
  </sheetData>
  <sortState ref="B3:R63">
    <sortCondition descending="1" ref="R3"/>
  </sortState>
  <mergeCells count="1">
    <mergeCell ref="A1:S1"/>
  </mergeCells>
  <conditionalFormatting sqref="C32:D32 F32:Q32 C26:Q31 F8:Q8 E9:Q25 C33:Q87 E3:Q7">
    <cfRule type="cellIs" dxfId="11" priority="10" operator="equal">
      <formula>23</formula>
    </cfRule>
    <cfRule type="cellIs" dxfId="10" priority="11" operator="equal">
      <formula>24</formula>
    </cfRule>
    <cfRule type="cellIs" dxfId="9" priority="12" operator="equal">
      <formula>25</formula>
    </cfRule>
  </conditionalFormatting>
  <conditionalFormatting sqref="C3:D25">
    <cfRule type="cellIs" dxfId="8" priority="7" operator="equal">
      <formula>23</formula>
    </cfRule>
    <cfRule type="cellIs" dxfId="7" priority="8" operator="equal">
      <formula>24</formula>
    </cfRule>
    <cfRule type="cellIs" dxfId="6" priority="9" operator="equal">
      <formula>25</formula>
    </cfRule>
  </conditionalFormatting>
  <conditionalFormatting sqref="E32">
    <cfRule type="cellIs" dxfId="5" priority="4" operator="equal">
      <formula>23</formula>
    </cfRule>
    <cfRule type="cellIs" dxfId="4" priority="5" operator="equal">
      <formula>24</formula>
    </cfRule>
    <cfRule type="cellIs" dxfId="3" priority="6" operator="equal">
      <formula>25</formula>
    </cfRule>
  </conditionalFormatting>
  <conditionalFormatting sqref="E8">
    <cfRule type="cellIs" dxfId="2" priority="1" operator="equal">
      <formula>23</formula>
    </cfRule>
    <cfRule type="cellIs" dxfId="1" priority="2" operator="equal">
      <formula>24</formula>
    </cfRule>
    <cfRule type="cellIs" dxfId="0" priority="3" operator="equal">
      <formula>25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 Championship</vt:lpstr>
      <vt:lpstr>Women's Championship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Brown</dc:creator>
  <dc:description/>
  <cp:lastModifiedBy>Matthew Brown</cp:lastModifiedBy>
  <cp:revision>1</cp:revision>
  <dcterms:created xsi:type="dcterms:W3CDTF">2014-09-21T14:49:11Z</dcterms:created>
  <dcterms:modified xsi:type="dcterms:W3CDTF">2019-04-12T21:16:53Z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