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brown\Dropbox\Running\Bellahouston Harriers\Club Championship\"/>
    </mc:Choice>
  </mc:AlternateContent>
  <xr:revisionPtr revIDLastSave="0" documentId="13_ncr:1_{8B77733A-842A-4961-8366-3916D4D324ED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Men's Championship" sheetId="2" r:id="rId1"/>
    <sheet name="Women's Championship" sheetId="9" r:id="rId2"/>
  </sheets>
  <definedNames>
    <definedName name="_xlnm._FilterDatabase" localSheetId="0" hidden="1">'Men''s Championship'!$A$2:$P$68</definedName>
    <definedName name="_xlnm._FilterDatabase" localSheetId="1" hidden="1">'Women''s Championship'!$A$2:$T$5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8" i="9" l="1"/>
  <c r="O4" i="9"/>
  <c r="P49" i="9"/>
  <c r="O48" i="9"/>
  <c r="P48" i="9"/>
  <c r="O39" i="9"/>
  <c r="P47" i="9"/>
  <c r="O36" i="9"/>
  <c r="O9" i="2"/>
  <c r="O7" i="2"/>
  <c r="P69" i="2"/>
  <c r="O50" i="2"/>
  <c r="P46" i="9" l="1"/>
  <c r="O35" i="9"/>
  <c r="O7" i="9"/>
  <c r="O5" i="9"/>
  <c r="O8" i="2"/>
  <c r="O3" i="2"/>
  <c r="P68" i="2"/>
  <c r="O49" i="2"/>
  <c r="P45" i="9"/>
  <c r="O44" i="9"/>
  <c r="P44" i="9"/>
  <c r="O41" i="9"/>
  <c r="P67" i="2"/>
  <c r="O45" i="2"/>
  <c r="O3" i="9" l="1"/>
  <c r="O46" i="9"/>
  <c r="P43" i="9"/>
  <c r="P42" i="9"/>
  <c r="O24" i="9"/>
  <c r="O34" i="9"/>
  <c r="P41" i="9"/>
  <c r="P40" i="9"/>
  <c r="O29" i="9"/>
  <c r="O6" i="2"/>
  <c r="O5" i="2"/>
  <c r="O4" i="2"/>
  <c r="P3" i="2"/>
  <c r="O47" i="2"/>
  <c r="P4" i="2"/>
  <c r="O60" i="2"/>
  <c r="P5" i="2"/>
  <c r="P6" i="2"/>
  <c r="P7" i="2"/>
  <c r="P8" i="2"/>
  <c r="O40" i="2"/>
  <c r="P9" i="2"/>
  <c r="P10" i="2"/>
  <c r="O22" i="2"/>
  <c r="P11" i="2"/>
  <c r="O43" i="2"/>
  <c r="P12" i="2"/>
  <c r="P13" i="2"/>
  <c r="P14" i="2"/>
  <c r="O13" i="2"/>
  <c r="P15" i="2"/>
  <c r="P16" i="2"/>
  <c r="O48" i="2"/>
  <c r="P17" i="2"/>
  <c r="O53" i="2"/>
  <c r="P18" i="2"/>
  <c r="P19" i="2"/>
  <c r="O37" i="2"/>
  <c r="P20" i="2"/>
  <c r="O55" i="2"/>
  <c r="P21" i="2"/>
  <c r="O20" i="2"/>
  <c r="P22" i="2"/>
  <c r="P23" i="2"/>
  <c r="O36" i="2"/>
  <c r="P24" i="2"/>
  <c r="O12" i="2"/>
  <c r="P25" i="2"/>
  <c r="P26" i="2"/>
  <c r="O16" i="2"/>
  <c r="P27" i="2"/>
  <c r="P28" i="2"/>
  <c r="O19" i="2"/>
  <c r="P29" i="2"/>
  <c r="P30" i="2"/>
  <c r="O61" i="2"/>
  <c r="P31" i="2"/>
  <c r="O56" i="2"/>
  <c r="P32" i="2"/>
  <c r="O58" i="2"/>
  <c r="P33" i="2"/>
  <c r="O27" i="2"/>
  <c r="P34" i="2"/>
  <c r="P35" i="2"/>
  <c r="O35" i="2"/>
  <c r="P36" i="2"/>
  <c r="O39" i="2"/>
  <c r="P37" i="2"/>
  <c r="P38" i="2"/>
  <c r="O34" i="2"/>
  <c r="P39" i="2"/>
  <c r="P40" i="2"/>
  <c r="O51" i="2"/>
  <c r="P41" i="2"/>
  <c r="O18" i="2"/>
  <c r="P42" i="2"/>
  <c r="O42" i="2"/>
  <c r="P43" i="2"/>
  <c r="O38" i="2"/>
  <c r="P44" i="2"/>
  <c r="O62" i="2"/>
  <c r="P45" i="2"/>
  <c r="O11" i="2"/>
  <c r="P46" i="2"/>
  <c r="P47" i="2"/>
  <c r="O52" i="2"/>
  <c r="P48" i="2"/>
  <c r="P49" i="2"/>
  <c r="O15" i="2"/>
  <c r="P50" i="2"/>
  <c r="P51" i="2"/>
  <c r="P52" i="2"/>
  <c r="P53" i="2"/>
  <c r="O28" i="2"/>
  <c r="P54" i="2"/>
  <c r="P55" i="2"/>
  <c r="O59" i="2"/>
  <c r="P56" i="2"/>
  <c r="P57" i="2"/>
  <c r="P58" i="2"/>
  <c r="P59" i="2"/>
  <c r="P60" i="2"/>
  <c r="O24" i="2"/>
  <c r="P61" i="2"/>
  <c r="P62" i="2"/>
  <c r="O41" i="2"/>
  <c r="P63" i="2"/>
  <c r="O14" i="2"/>
  <c r="P64" i="2"/>
  <c r="O63" i="2"/>
  <c r="P65" i="2"/>
  <c r="O25" i="2"/>
  <c r="P66" i="2"/>
  <c r="O32" i="2"/>
  <c r="O10" i="2"/>
  <c r="O31" i="2"/>
  <c r="O26" i="2"/>
  <c r="O57" i="2"/>
  <c r="O23" i="2"/>
  <c r="O64" i="2"/>
  <c r="O54" i="2"/>
  <c r="O65" i="2"/>
  <c r="O44" i="2"/>
  <c r="O29" i="2"/>
  <c r="O66" i="2"/>
  <c r="O67" i="2"/>
  <c r="O46" i="2"/>
  <c r="O68" i="2"/>
  <c r="O69" i="2"/>
  <c r="O17" i="2"/>
  <c r="O33" i="2"/>
  <c r="O30" i="2"/>
  <c r="O6" i="9" l="1"/>
  <c r="P39" i="9"/>
  <c r="O40" i="9"/>
  <c r="O27" i="9"/>
  <c r="O21" i="2"/>
  <c r="P38" i="9"/>
  <c r="O23" i="9"/>
  <c r="O22" i="9" l="1"/>
  <c r="O16" i="9"/>
  <c r="O19" i="9"/>
  <c r="O10" i="9"/>
  <c r="O20" i="9"/>
  <c r="O21" i="9"/>
  <c r="O13" i="9"/>
  <c r="O12" i="9"/>
  <c r="O30" i="9"/>
  <c r="O31" i="9"/>
  <c r="O32" i="9"/>
  <c r="O33" i="9"/>
  <c r="O25" i="9"/>
  <c r="O37" i="9"/>
  <c r="O38" i="9"/>
  <c r="O14" i="9"/>
  <c r="O15" i="9"/>
  <c r="O26" i="9"/>
  <c r="O42" i="9"/>
  <c r="O43" i="9"/>
  <c r="O45" i="9"/>
  <c r="O47" i="9"/>
  <c r="O28" i="9"/>
  <c r="O11" i="9"/>
  <c r="O18" i="9"/>
  <c r="O49" i="9"/>
  <c r="O17" i="9"/>
  <c r="P32" i="9"/>
  <c r="P33" i="9"/>
  <c r="P34" i="9"/>
  <c r="P35" i="9"/>
  <c r="P36" i="9"/>
  <c r="P37" i="9"/>
  <c r="P31" i="9" l="1"/>
  <c r="P28" i="9"/>
  <c r="P29" i="9"/>
  <c r="P30" i="9"/>
  <c r="P4" i="9" l="1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O9" i="9"/>
  <c r="P3" i="9" l="1"/>
</calcChain>
</file>

<file path=xl/sharedStrings.xml><?xml version="1.0" encoding="utf-8"?>
<sst xmlns="http://schemas.openxmlformats.org/spreadsheetml/2006/main" count="198" uniqueCount="149">
  <si>
    <t>Name</t>
  </si>
  <si>
    <t>Position</t>
  </si>
  <si>
    <t>Total</t>
  </si>
  <si>
    <t>Number of Races</t>
  </si>
  <si>
    <t>BELLAHOUSTON HARRIERS 2019 MEN'S CHAMPIONSHIP</t>
  </si>
  <si>
    <t>Springburn parkrun
11/05/19</t>
  </si>
  <si>
    <t>Land o' Burns 10k
22/05/19</t>
  </si>
  <si>
    <t>Bella 2 Mile TT
30/05/19</t>
  </si>
  <si>
    <t>Rouken Glen 10k
06/06/19</t>
  </si>
  <si>
    <t>Brian Goodwin 10k
21/06/19</t>
  </si>
  <si>
    <t>Bella 2 Mile TT
04/07/19</t>
  </si>
  <si>
    <t>Troon parkrun
13/07/19</t>
  </si>
  <si>
    <t>ToC Bella Belter
16/08/19</t>
  </si>
  <si>
    <t>Paisley 10k
18/08/19</t>
  </si>
  <si>
    <t>Club Relay
01/09/19</t>
  </si>
  <si>
    <t>BELLAHOUSTON HARRIERS 2019 WOMEN'S CHAMPIONSHIP</t>
  </si>
  <si>
    <t>Kilmaurs 5k
31/07/19</t>
  </si>
  <si>
    <t>Bella 2 Mile TT
08/08/19</t>
  </si>
  <si>
    <t>Blair Mackinnon</t>
  </si>
  <si>
    <t>Daniel Humble</t>
  </si>
  <si>
    <t>Scott Mason</t>
  </si>
  <si>
    <t>Mark Matheson</t>
  </si>
  <si>
    <t>Paul Burningham</t>
  </si>
  <si>
    <t>Anthony Carson</t>
  </si>
  <si>
    <t>Neil Milligan</t>
  </si>
  <si>
    <t>John Cunningham</t>
  </si>
  <si>
    <t>Darren Shields</t>
  </si>
  <si>
    <t>Conor Doherty</t>
  </si>
  <si>
    <t>Billy Ferguson</t>
  </si>
  <si>
    <t>Arran Rosling</t>
  </si>
  <si>
    <t>Derek Shand</t>
  </si>
  <si>
    <t>Stuart MacDonald</t>
  </si>
  <si>
    <t>Max Steele</t>
  </si>
  <si>
    <t>Robert Carson</t>
  </si>
  <si>
    <t>John Softley</t>
  </si>
  <si>
    <t>Kristina Greig</t>
  </si>
  <si>
    <t>Jayne MacNamara</t>
  </si>
  <si>
    <t>Robyn Millar</t>
  </si>
  <si>
    <t>Heather Rowan</t>
  </si>
  <si>
    <t>Christine McKay</t>
  </si>
  <si>
    <t>Maria Spedsberg</t>
  </si>
  <si>
    <t>Linda Wood</t>
  </si>
  <si>
    <t>Karen Rosling</t>
  </si>
  <si>
    <t>Gillian Glass</t>
  </si>
  <si>
    <t>Carole Spy</t>
  </si>
  <si>
    <t>June MacLeod</t>
  </si>
  <si>
    <t>Jasmine Shields</t>
  </si>
  <si>
    <t>Anne Williamson</t>
  </si>
  <si>
    <t>Jacqueline Glass</t>
  </si>
  <si>
    <t>Marianne Wilson</t>
  </si>
  <si>
    <t>Stuart Miller</t>
  </si>
  <si>
    <t>Katherine Hylands</t>
  </si>
  <si>
    <t>Angela Campbell</t>
  </si>
  <si>
    <t>Laura Ritchie</t>
  </si>
  <si>
    <t>Samantha Eddington</t>
  </si>
  <si>
    <t>Greg Templeton</t>
  </si>
  <si>
    <t>Darren McQuade</t>
  </si>
  <si>
    <t>Craig Lamont</t>
  </si>
  <si>
    <t>Mark Porter</t>
  </si>
  <si>
    <t>Paul Clawson</t>
  </si>
  <si>
    <t>Brent Brodie</t>
  </si>
  <si>
    <t>Chris McNeil</t>
  </si>
  <si>
    <t>James Weir</t>
  </si>
  <si>
    <t>Matthew Pollock</t>
  </si>
  <si>
    <t>Cormac Macaulay</t>
  </si>
  <si>
    <t>Paul Houston</t>
  </si>
  <si>
    <t>Dave Eames</t>
  </si>
  <si>
    <t>Ian Birch</t>
  </si>
  <si>
    <t>Robbie Smith</t>
  </si>
  <si>
    <t>April Macaulay</t>
  </si>
  <si>
    <t>Emily Jackson</t>
  </si>
  <si>
    <t>Declyn Houston</t>
  </si>
  <si>
    <t>Paul McLaughlin</t>
  </si>
  <si>
    <t>Helen Stevenson</t>
  </si>
  <si>
    <t>Robert Nicol</t>
  </si>
  <si>
    <t>Michael McNamara</t>
  </si>
  <si>
    <t>Stephanie Baird</t>
  </si>
  <si>
    <t>Tom Keenan</t>
  </si>
  <si>
    <t>Liz McGrady</t>
  </si>
  <si>
    <t>Christopher Steward</t>
  </si>
  <si>
    <t>Deirdre Hoyle</t>
  </si>
  <si>
    <t>Rhys Davies</t>
  </si>
  <si>
    <t>Cara Wotherspoon</t>
  </si>
  <si>
    <t>Mikey Gowans</t>
  </si>
  <si>
    <t>Kevin Smith</t>
  </si>
  <si>
    <t>Michael Meehan</t>
  </si>
  <si>
    <t>Hugh Gardiner</t>
  </si>
  <si>
    <t>Marie-Louise Carrick</t>
  </si>
  <si>
    <t>Tania Duffy</t>
  </si>
  <si>
    <t>Jennifer Whelan</t>
  </si>
  <si>
    <t>Rebecca Simister</t>
  </si>
  <si>
    <t>Claire McCracken</t>
  </si>
  <si>
    <t>Abigail Campbell</t>
  </si>
  <si>
    <t>Carol Keenan</t>
  </si>
  <si>
    <t>Elaine MacDonald</t>
  </si>
  <si>
    <t>Jack Arnold</t>
  </si>
  <si>
    <t>Miguel Delgado</t>
  </si>
  <si>
    <t>Fraser Armstrong</t>
  </si>
  <si>
    <t>Calum Ferguson</t>
  </si>
  <si>
    <t>Robert McGettrick</t>
  </si>
  <si>
    <t>Simon Parkinson</t>
  </si>
  <si>
    <t>Simon McDougall</t>
  </si>
  <si>
    <t>Paul Higgins</t>
  </si>
  <si>
    <t>Duncan Anderson</t>
  </si>
  <si>
    <t>Ian MacLeod</t>
  </si>
  <si>
    <t>Graeme Gemmell</t>
  </si>
  <si>
    <t>Natasha Gilmour</t>
  </si>
  <si>
    <t>Ola Okon</t>
  </si>
  <si>
    <t>Tom Smith</t>
  </si>
  <si>
    <t>Donald Ferguson</t>
  </si>
  <si>
    <t>Gordon Gallacher</t>
  </si>
  <si>
    <t>Kenny Taylor</t>
  </si>
  <si>
    <t>Graham McMillan</t>
  </si>
  <si>
    <t>Andy Murphy</t>
  </si>
  <si>
    <t>Natalie McQuade</t>
  </si>
  <si>
    <t>Alex Cuthbert</t>
  </si>
  <si>
    <t>Rudi Paul</t>
  </si>
  <si>
    <t>Beth Caldwell</t>
  </si>
  <si>
    <t>Janine Porter</t>
  </si>
  <si>
    <t>Stephanie Rudd</t>
  </si>
  <si>
    <t>Melanie Ronald</t>
  </si>
  <si>
    <t>David Mackintosh</t>
  </si>
  <si>
    <t>Alison Cairns</t>
  </si>
  <si>
    <t>Susan Redpath</t>
  </si>
  <si>
    <t>Jeremy Sutton-Hibbert</t>
  </si>
  <si>
    <t>Claire McCormick</t>
  </si>
  <si>
    <t>Jamie Pollock</t>
  </si>
  <si>
    <t>James Smyth</t>
  </si>
  <si>
    <t>Peter McLachlan</t>
  </si>
  <si>
    <t>=17</t>
  </si>
  <si>
    <t>=21</t>
  </si>
  <si>
    <t>=25</t>
  </si>
  <si>
    <t>=30</t>
  </si>
  <si>
    <t>=36</t>
  </si>
  <si>
    <t>=41</t>
  </si>
  <si>
    <t>=45</t>
  </si>
  <si>
    <t>=49</t>
  </si>
  <si>
    <t>=53</t>
  </si>
  <si>
    <t>=58</t>
  </si>
  <si>
    <t>=60</t>
  </si>
  <si>
    <t>Lucy Armitage</t>
  </si>
  <si>
    <t>Claire Fitzsimmons</t>
  </si>
  <si>
    <t>Susan Hasson</t>
  </si>
  <si>
    <t>=15</t>
  </si>
  <si>
    <t>=20</t>
  </si>
  <si>
    <t>=24</t>
  </si>
  <si>
    <t>=28</t>
  </si>
  <si>
    <t>=35</t>
  </si>
  <si>
    <t>=38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</si>
</sst>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strike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9">
    <dxf>
      <fill>
        <patternFill>
          <bgColor rgb="FF808000"/>
        </patternFill>
      </fill>
    </dxf>
    <dxf>
      <fill>
        <patternFill>
          <bgColor theme="0" tint="-0.14996795556505021"/>
        </patternFill>
      </fill>
    </dxf>
    <dxf>
      <fill>
        <patternFill>
          <bgColor rgb="FF993300"/>
        </patternFill>
      </fill>
    </dxf>
    <dxf>
      <fill>
        <patternFill>
          <bgColor rgb="FF808000"/>
        </patternFill>
      </fill>
    </dxf>
    <dxf>
      <fill>
        <patternFill>
          <bgColor theme="0" tint="-0.14996795556505021"/>
        </patternFill>
      </fill>
    </dxf>
    <dxf>
      <fill>
        <patternFill>
          <bgColor rgb="FF993300"/>
        </patternFill>
      </fill>
    </dxf>
    <dxf>
      <fill>
        <patternFill>
          <bgColor rgb="FF808000"/>
        </patternFill>
      </fill>
    </dxf>
    <dxf>
      <fill>
        <patternFill>
          <bgColor theme="0" tint="-0.14996795556505021"/>
        </patternFill>
      </fill>
    </dxf>
    <dxf>
      <fill>
        <patternFill>
          <bgColor rgb="FF993300"/>
        </patternFill>
      </fill>
    </dxf>
  </dxfs>
  <tableStyles count="0" defaultTableStyle="TableStyleMedium9" defaultPivotStyle="PivotStyleLight16"/>
  <colors>
    <mruColors>
      <color rgb="FF993300"/>
      <color rgb="FFCC6600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9"/>
  <sheetViews>
    <sheetView tabSelected="1" zoomScaleNormal="100" workbookViewId="0">
      <pane ySplit="2" topLeftCell="A3" activePane="bottomLeft" state="frozen"/>
      <selection pane="bottomLeft" sqref="A1:P1"/>
    </sheetView>
  </sheetViews>
  <sheetFormatPr defaultRowHeight="12.75" x14ac:dyDescent="0.2"/>
  <cols>
    <col min="1" max="1" width="8.42578125" style="2" bestFit="1" customWidth="1"/>
    <col min="2" max="2" width="22.28515625" style="1" customWidth="1"/>
    <col min="3" max="13" width="10.7109375" style="3" customWidth="1"/>
    <col min="14" max="14" width="10.7109375" style="6" customWidth="1"/>
    <col min="15" max="16" width="10.7109375" style="2" customWidth="1"/>
    <col min="17" max="17" width="10.7109375" style="3" customWidth="1"/>
    <col min="18" max="18" width="10.7109375" style="6" customWidth="1"/>
    <col min="19" max="20" width="9.140625" style="2" customWidth="1"/>
    <col min="21" max="16384" width="9.140625" style="1"/>
  </cols>
  <sheetData>
    <row r="1" spans="1:21" ht="27.75" customHeight="1" x14ac:dyDescent="0.2">
      <c r="A1" s="22" t="s">
        <v>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7"/>
      <c r="R1" s="7"/>
      <c r="S1" s="7"/>
      <c r="T1" s="7"/>
      <c r="U1" s="4"/>
    </row>
    <row r="2" spans="1:21" ht="51" x14ac:dyDescent="0.2">
      <c r="A2" s="11" t="s">
        <v>1</v>
      </c>
      <c r="B2" s="11" t="s">
        <v>0</v>
      </c>
      <c r="C2" s="10" t="s">
        <v>5</v>
      </c>
      <c r="D2" s="10" t="s">
        <v>6</v>
      </c>
      <c r="E2" s="10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16</v>
      </c>
      <c r="K2" s="10" t="s">
        <v>17</v>
      </c>
      <c r="L2" s="10" t="s">
        <v>12</v>
      </c>
      <c r="M2" s="10" t="s">
        <v>13</v>
      </c>
      <c r="N2" s="10" t="s">
        <v>14</v>
      </c>
      <c r="O2" s="5" t="s">
        <v>2</v>
      </c>
      <c r="P2" s="5" t="s">
        <v>3</v>
      </c>
      <c r="Q2" s="1"/>
      <c r="R2" s="1"/>
      <c r="S2" s="1"/>
      <c r="T2" s="1"/>
    </row>
    <row r="3" spans="1:21" ht="12.75" customHeight="1" x14ac:dyDescent="0.2">
      <c r="A3" s="13">
        <v>1</v>
      </c>
      <c r="B3" s="1" t="s">
        <v>60</v>
      </c>
      <c r="D3" s="12"/>
      <c r="E3" s="3">
        <v>20</v>
      </c>
      <c r="F3" s="3">
        <v>25</v>
      </c>
      <c r="G3" s="3">
        <v>19</v>
      </c>
      <c r="H3" s="12">
        <v>22</v>
      </c>
      <c r="I3" s="12">
        <v>24</v>
      </c>
      <c r="J3" s="12">
        <v>25</v>
      </c>
      <c r="K3" s="19">
        <v>19</v>
      </c>
      <c r="L3" s="6"/>
      <c r="M3" s="6">
        <v>23</v>
      </c>
      <c r="N3" s="6">
        <v>22</v>
      </c>
      <c r="O3" s="11">
        <f>SUM(LARGE(C3:N3,{1,2,3,4,5,6,7,8}))</f>
        <v>180</v>
      </c>
      <c r="P3" s="11">
        <f t="shared" ref="P3:P34" si="0">COUNT(C3:N3)</f>
        <v>9</v>
      </c>
    </row>
    <row r="4" spans="1:21" x14ac:dyDescent="0.2">
      <c r="A4" s="13">
        <v>2</v>
      </c>
      <c r="B4" s="9" t="s">
        <v>20</v>
      </c>
      <c r="C4" s="6">
        <v>23</v>
      </c>
      <c r="D4" s="12">
        <v>24</v>
      </c>
      <c r="E4" s="19">
        <v>17</v>
      </c>
      <c r="F4" s="3">
        <v>22</v>
      </c>
      <c r="G4" s="19">
        <v>15</v>
      </c>
      <c r="H4" s="6">
        <v>18</v>
      </c>
      <c r="I4" s="6">
        <v>23</v>
      </c>
      <c r="J4" s="6">
        <v>23</v>
      </c>
      <c r="K4" s="17">
        <v>14</v>
      </c>
      <c r="M4" s="3">
        <v>20</v>
      </c>
      <c r="N4" s="6">
        <v>21</v>
      </c>
      <c r="O4" s="11">
        <f>SUM(LARGE(C4:N4,{1,2,3,4,5,6,7,8}))</f>
        <v>174</v>
      </c>
      <c r="P4" s="11">
        <f t="shared" si="0"/>
        <v>11</v>
      </c>
    </row>
    <row r="5" spans="1:21" x14ac:dyDescent="0.2">
      <c r="A5" s="13">
        <v>3</v>
      </c>
      <c r="B5" s="6" t="s">
        <v>21</v>
      </c>
      <c r="C5" s="12">
        <v>22</v>
      </c>
      <c r="D5" s="6">
        <v>23</v>
      </c>
      <c r="E5" s="12">
        <v>18</v>
      </c>
      <c r="F5" s="3">
        <v>23</v>
      </c>
      <c r="G5" s="6"/>
      <c r="H5" s="17">
        <v>16</v>
      </c>
      <c r="I5" s="3">
        <v>22</v>
      </c>
      <c r="J5" s="3">
        <v>22</v>
      </c>
      <c r="K5" s="17">
        <v>12</v>
      </c>
      <c r="M5" s="3">
        <v>18</v>
      </c>
      <c r="N5" s="6">
        <v>19</v>
      </c>
      <c r="O5" s="11">
        <f>SUM(LARGE(C5:N5,{1,2,3,4,5,6,7,8}))</f>
        <v>167</v>
      </c>
      <c r="P5" s="11">
        <f t="shared" si="0"/>
        <v>10</v>
      </c>
    </row>
    <row r="6" spans="1:21" x14ac:dyDescent="0.2">
      <c r="A6" s="13">
        <v>4</v>
      </c>
      <c r="B6" s="8" t="s">
        <v>22</v>
      </c>
      <c r="C6" s="12">
        <v>21</v>
      </c>
      <c r="D6" s="12">
        <v>22</v>
      </c>
      <c r="E6" s="6">
        <v>15</v>
      </c>
      <c r="F6" s="3">
        <v>20</v>
      </c>
      <c r="G6" s="17">
        <v>13</v>
      </c>
      <c r="H6" s="3">
        <v>14</v>
      </c>
      <c r="I6" s="3">
        <v>21</v>
      </c>
      <c r="J6" s="3">
        <v>19</v>
      </c>
      <c r="K6" s="18">
        <v>8</v>
      </c>
      <c r="L6" s="12"/>
      <c r="M6" s="12">
        <v>17</v>
      </c>
      <c r="N6" s="12"/>
      <c r="O6" s="11">
        <f>SUM(LARGE(C6:N6,{1,2,3,4,5,6,7,8}))</f>
        <v>149</v>
      </c>
      <c r="P6" s="11">
        <f t="shared" si="0"/>
        <v>10</v>
      </c>
    </row>
    <row r="7" spans="1:21" x14ac:dyDescent="0.2">
      <c r="A7" s="13">
        <v>5</v>
      </c>
      <c r="B7" s="6" t="s">
        <v>23</v>
      </c>
      <c r="C7" s="6">
        <v>20</v>
      </c>
      <c r="D7" s="12">
        <v>21</v>
      </c>
      <c r="E7" s="6"/>
      <c r="F7" s="3">
        <v>19</v>
      </c>
      <c r="G7" s="12">
        <v>12</v>
      </c>
      <c r="H7" s="3">
        <v>12</v>
      </c>
      <c r="J7" s="3">
        <v>20</v>
      </c>
      <c r="K7" s="3">
        <v>7</v>
      </c>
      <c r="L7" s="6"/>
      <c r="M7" s="6"/>
      <c r="N7" s="6">
        <v>17</v>
      </c>
      <c r="O7" s="11">
        <f>SUM(LARGE(C7:N7,{1,2,3,4,5,6,7,8}))</f>
        <v>128</v>
      </c>
      <c r="P7" s="11">
        <f t="shared" si="0"/>
        <v>8</v>
      </c>
      <c r="Q7" s="11"/>
    </row>
    <row r="8" spans="1:21" x14ac:dyDescent="0.2">
      <c r="A8" s="13">
        <v>6</v>
      </c>
      <c r="B8" s="14" t="s">
        <v>25</v>
      </c>
      <c r="C8" s="12">
        <v>18</v>
      </c>
      <c r="D8" s="12">
        <v>19</v>
      </c>
      <c r="E8" s="12">
        <v>8</v>
      </c>
      <c r="F8" s="12">
        <v>14</v>
      </c>
      <c r="G8" s="17">
        <v>5</v>
      </c>
      <c r="H8" s="3">
        <v>7</v>
      </c>
      <c r="I8" s="3">
        <v>17</v>
      </c>
      <c r="K8" s="17">
        <v>2</v>
      </c>
      <c r="L8" s="3">
        <v>20</v>
      </c>
      <c r="N8" s="6">
        <v>15</v>
      </c>
      <c r="O8" s="11">
        <f>SUM(LARGE(C8:N8,{1,2,3,4,5,6,7,8}))</f>
        <v>118</v>
      </c>
      <c r="P8" s="11">
        <f t="shared" si="0"/>
        <v>10</v>
      </c>
    </row>
    <row r="9" spans="1:21" x14ac:dyDescent="0.2">
      <c r="A9" s="13">
        <v>7</v>
      </c>
      <c r="B9" s="3" t="s">
        <v>84</v>
      </c>
      <c r="F9" s="3">
        <v>15</v>
      </c>
      <c r="G9" s="12">
        <v>6</v>
      </c>
      <c r="I9" s="3">
        <v>18</v>
      </c>
      <c r="J9" s="3">
        <v>18</v>
      </c>
      <c r="K9" s="3">
        <v>4</v>
      </c>
      <c r="L9" s="3">
        <v>23</v>
      </c>
      <c r="M9" s="3">
        <v>15</v>
      </c>
      <c r="N9" s="6">
        <v>16</v>
      </c>
      <c r="O9" s="11">
        <f>SUM(LARGE(C9:N9,{1,2,3,4,5,6,7,8}))</f>
        <v>115</v>
      </c>
      <c r="P9" s="11">
        <f t="shared" si="0"/>
        <v>8</v>
      </c>
    </row>
    <row r="10" spans="1:21" x14ac:dyDescent="0.2">
      <c r="A10" s="13">
        <v>8</v>
      </c>
      <c r="B10" s="3" t="s">
        <v>83</v>
      </c>
      <c r="F10" s="3">
        <v>24</v>
      </c>
      <c r="H10" s="3">
        <v>21</v>
      </c>
      <c r="J10" s="3">
        <v>24</v>
      </c>
      <c r="K10" s="3">
        <v>17</v>
      </c>
      <c r="L10" s="3">
        <v>25</v>
      </c>
      <c r="O10" s="11">
        <f t="shared" ref="O10:O41" si="1">SUM(C10:N10)</f>
        <v>111</v>
      </c>
      <c r="P10" s="11">
        <f t="shared" si="0"/>
        <v>5</v>
      </c>
    </row>
    <row r="11" spans="1:21" x14ac:dyDescent="0.2">
      <c r="A11" s="13">
        <v>9</v>
      </c>
      <c r="B11" s="1" t="s">
        <v>95</v>
      </c>
      <c r="G11" s="3">
        <v>25</v>
      </c>
      <c r="H11" s="6"/>
      <c r="I11" s="6">
        <v>25</v>
      </c>
      <c r="J11" s="6"/>
      <c r="K11" s="3">
        <v>24</v>
      </c>
      <c r="M11" s="3">
        <v>25</v>
      </c>
      <c r="O11" s="11">
        <f t="shared" si="1"/>
        <v>99</v>
      </c>
      <c r="P11" s="11">
        <f t="shared" si="0"/>
        <v>4</v>
      </c>
      <c r="Q11" s="2"/>
      <c r="R11" s="2"/>
      <c r="S11" s="1"/>
      <c r="T11" s="1"/>
    </row>
    <row r="12" spans="1:21" x14ac:dyDescent="0.2">
      <c r="A12" s="13">
        <v>10</v>
      </c>
      <c r="B12" s="1" t="s">
        <v>56</v>
      </c>
      <c r="E12" s="3">
        <v>24</v>
      </c>
      <c r="G12" s="3">
        <v>22</v>
      </c>
      <c r="H12" s="3">
        <v>25</v>
      </c>
      <c r="K12" s="6">
        <v>23</v>
      </c>
      <c r="L12" s="12"/>
      <c r="M12" s="12"/>
      <c r="N12" s="12"/>
      <c r="O12" s="11">
        <f t="shared" si="1"/>
        <v>94</v>
      </c>
      <c r="P12" s="11">
        <f t="shared" si="0"/>
        <v>4</v>
      </c>
    </row>
    <row r="13" spans="1:21" x14ac:dyDescent="0.2">
      <c r="A13" s="13">
        <v>11</v>
      </c>
      <c r="B13" s="1" t="s">
        <v>98</v>
      </c>
      <c r="G13" s="3">
        <v>17</v>
      </c>
      <c r="H13" s="3">
        <v>17</v>
      </c>
      <c r="K13" s="3">
        <v>13</v>
      </c>
      <c r="M13" s="3">
        <v>21</v>
      </c>
      <c r="N13" s="6">
        <v>24</v>
      </c>
      <c r="O13" s="11">
        <f t="shared" si="1"/>
        <v>92</v>
      </c>
      <c r="P13" s="11">
        <f t="shared" si="0"/>
        <v>5</v>
      </c>
    </row>
    <row r="14" spans="1:21" x14ac:dyDescent="0.2">
      <c r="A14" s="13">
        <v>12</v>
      </c>
      <c r="B14" s="1" t="s">
        <v>32</v>
      </c>
      <c r="C14" s="6">
        <v>11</v>
      </c>
      <c r="D14" s="6">
        <v>20</v>
      </c>
      <c r="E14" s="3">
        <v>11</v>
      </c>
      <c r="F14" s="3">
        <v>18</v>
      </c>
      <c r="G14" s="12">
        <v>9</v>
      </c>
      <c r="L14" s="3">
        <v>22</v>
      </c>
      <c r="O14" s="11">
        <f t="shared" si="1"/>
        <v>91</v>
      </c>
      <c r="P14" s="11">
        <f t="shared" si="0"/>
        <v>6</v>
      </c>
    </row>
    <row r="15" spans="1:21" x14ac:dyDescent="0.2">
      <c r="A15" s="13">
        <v>13</v>
      </c>
      <c r="B15" s="12" t="s">
        <v>62</v>
      </c>
      <c r="C15" s="12"/>
      <c r="D15" s="12"/>
      <c r="E15" s="3">
        <v>16</v>
      </c>
      <c r="F15" s="12">
        <v>21</v>
      </c>
      <c r="G15" s="3">
        <v>14</v>
      </c>
      <c r="H15" s="6"/>
      <c r="I15" s="6"/>
      <c r="J15" s="6"/>
      <c r="K15" s="3">
        <v>10</v>
      </c>
      <c r="M15" s="3">
        <v>19</v>
      </c>
      <c r="O15" s="11">
        <f t="shared" si="1"/>
        <v>80</v>
      </c>
      <c r="P15" s="11">
        <f t="shared" si="0"/>
        <v>5</v>
      </c>
    </row>
    <row r="16" spans="1:21" x14ac:dyDescent="0.2">
      <c r="A16" s="13">
        <v>14</v>
      </c>
      <c r="B16" s="12" t="s">
        <v>26</v>
      </c>
      <c r="C16" s="6">
        <v>17</v>
      </c>
      <c r="D16" s="12"/>
      <c r="E16" s="12">
        <v>4</v>
      </c>
      <c r="F16" s="12"/>
      <c r="G16" s="3">
        <v>4</v>
      </c>
      <c r="I16" s="3">
        <v>15</v>
      </c>
      <c r="J16" s="3">
        <v>17</v>
      </c>
      <c r="K16" s="6">
        <v>3</v>
      </c>
      <c r="L16" s="12"/>
      <c r="M16" s="12">
        <v>14</v>
      </c>
      <c r="O16" s="11">
        <f t="shared" si="1"/>
        <v>74</v>
      </c>
      <c r="P16" s="11">
        <f t="shared" si="0"/>
        <v>7</v>
      </c>
    </row>
    <row r="17" spans="1:16" x14ac:dyDescent="0.2">
      <c r="A17" s="13">
        <v>15</v>
      </c>
      <c r="B17" s="1" t="s">
        <v>31</v>
      </c>
      <c r="C17" s="12">
        <v>12</v>
      </c>
      <c r="D17" s="6">
        <v>17</v>
      </c>
      <c r="I17" s="3">
        <v>12</v>
      </c>
      <c r="J17" s="3">
        <v>15</v>
      </c>
      <c r="K17" s="6">
        <v>2</v>
      </c>
      <c r="L17" s="3">
        <v>14</v>
      </c>
      <c r="O17" s="11">
        <f t="shared" si="1"/>
        <v>72</v>
      </c>
      <c r="P17" s="11">
        <f t="shared" si="0"/>
        <v>6</v>
      </c>
    </row>
    <row r="18" spans="1:16" x14ac:dyDescent="0.2">
      <c r="A18" s="13">
        <v>16</v>
      </c>
      <c r="B18" s="1" t="s">
        <v>55</v>
      </c>
      <c r="D18" s="1"/>
      <c r="E18" s="3">
        <v>25</v>
      </c>
      <c r="G18" s="3">
        <v>23</v>
      </c>
      <c r="H18" s="6"/>
      <c r="I18" s="6"/>
      <c r="J18" s="6"/>
      <c r="N18" s="6">
        <v>23</v>
      </c>
      <c r="O18" s="11">
        <f t="shared" si="1"/>
        <v>71</v>
      </c>
      <c r="P18" s="11">
        <f t="shared" si="0"/>
        <v>3</v>
      </c>
    </row>
    <row r="19" spans="1:16" x14ac:dyDescent="0.2">
      <c r="A19" s="20" t="s">
        <v>129</v>
      </c>
      <c r="B19" s="1" t="s">
        <v>66</v>
      </c>
      <c r="E19" s="3">
        <v>10</v>
      </c>
      <c r="F19" s="3">
        <v>17</v>
      </c>
      <c r="G19" s="3">
        <v>10</v>
      </c>
      <c r="H19" s="3">
        <v>11</v>
      </c>
      <c r="K19" s="3">
        <v>5</v>
      </c>
      <c r="M19" s="3">
        <v>16</v>
      </c>
      <c r="O19" s="11">
        <f t="shared" si="1"/>
        <v>69</v>
      </c>
      <c r="P19" s="11">
        <f t="shared" si="0"/>
        <v>6</v>
      </c>
    </row>
    <row r="20" spans="1:16" x14ac:dyDescent="0.2">
      <c r="A20" s="20" t="s">
        <v>129</v>
      </c>
      <c r="B20" s="1" t="s">
        <v>57</v>
      </c>
      <c r="E20" s="3">
        <v>23</v>
      </c>
      <c r="K20" s="3">
        <v>22</v>
      </c>
      <c r="M20" s="3">
        <v>24</v>
      </c>
      <c r="O20" s="11">
        <f t="shared" si="1"/>
        <v>69</v>
      </c>
      <c r="P20" s="11">
        <f t="shared" si="0"/>
        <v>3</v>
      </c>
    </row>
    <row r="21" spans="1:16" x14ac:dyDescent="0.2">
      <c r="A21" s="13">
        <v>19</v>
      </c>
      <c r="B21" s="1" t="s">
        <v>108</v>
      </c>
      <c r="H21" s="3">
        <v>20</v>
      </c>
      <c r="K21" s="3">
        <v>21</v>
      </c>
      <c r="N21" s="6">
        <v>25</v>
      </c>
      <c r="O21" s="11">
        <f t="shared" si="1"/>
        <v>66</v>
      </c>
      <c r="P21" s="11">
        <f t="shared" si="0"/>
        <v>3</v>
      </c>
    </row>
    <row r="22" spans="1:16" x14ac:dyDescent="0.2">
      <c r="A22" s="13">
        <v>20</v>
      </c>
      <c r="B22" s="12" t="s">
        <v>28</v>
      </c>
      <c r="C22" s="12">
        <v>15</v>
      </c>
      <c r="D22" s="12">
        <v>18</v>
      </c>
      <c r="E22" s="12">
        <v>6</v>
      </c>
      <c r="F22" s="3">
        <v>11</v>
      </c>
      <c r="G22" s="12"/>
      <c r="H22" s="3">
        <v>3</v>
      </c>
      <c r="M22" s="3">
        <v>12</v>
      </c>
      <c r="O22" s="11">
        <f t="shared" si="1"/>
        <v>65</v>
      </c>
      <c r="P22" s="11">
        <f t="shared" si="0"/>
        <v>6</v>
      </c>
    </row>
    <row r="23" spans="1:16" x14ac:dyDescent="0.2">
      <c r="A23" s="20" t="s">
        <v>130</v>
      </c>
      <c r="B23" s="1" t="s">
        <v>65</v>
      </c>
      <c r="E23" s="3">
        <v>12</v>
      </c>
      <c r="G23" s="3">
        <v>11</v>
      </c>
      <c r="H23" s="12">
        <v>13</v>
      </c>
      <c r="I23" s="12">
        <v>20</v>
      </c>
      <c r="J23" s="12"/>
      <c r="K23" s="3">
        <v>6</v>
      </c>
      <c r="L23" s="12"/>
      <c r="M23" s="12"/>
      <c r="N23" s="12"/>
      <c r="O23" s="11">
        <f t="shared" si="1"/>
        <v>62</v>
      </c>
      <c r="P23" s="11">
        <f t="shared" si="0"/>
        <v>5</v>
      </c>
    </row>
    <row r="24" spans="1:16" x14ac:dyDescent="0.2">
      <c r="A24" s="20" t="s">
        <v>130</v>
      </c>
      <c r="B24" s="1" t="s">
        <v>58</v>
      </c>
      <c r="D24" s="1"/>
      <c r="E24" s="3">
        <v>22</v>
      </c>
      <c r="K24" s="3">
        <v>16</v>
      </c>
      <c r="L24" s="3">
        <v>24</v>
      </c>
      <c r="O24" s="11">
        <f t="shared" si="1"/>
        <v>62</v>
      </c>
      <c r="P24" s="11">
        <f t="shared" si="0"/>
        <v>3</v>
      </c>
    </row>
    <row r="25" spans="1:16" x14ac:dyDescent="0.2">
      <c r="A25" s="13">
        <v>23</v>
      </c>
      <c r="B25" s="3" t="s">
        <v>85</v>
      </c>
      <c r="F25" s="3">
        <v>13</v>
      </c>
      <c r="I25" s="3">
        <v>14</v>
      </c>
      <c r="J25" s="3">
        <v>16</v>
      </c>
      <c r="K25" s="3">
        <v>2</v>
      </c>
      <c r="L25" s="3">
        <v>15</v>
      </c>
      <c r="O25" s="11">
        <f t="shared" si="1"/>
        <v>60</v>
      </c>
      <c r="P25" s="11">
        <f t="shared" si="0"/>
        <v>5</v>
      </c>
    </row>
    <row r="26" spans="1:16" x14ac:dyDescent="0.2">
      <c r="A26" s="13">
        <v>24</v>
      </c>
      <c r="B26" s="1" t="s">
        <v>59</v>
      </c>
      <c r="D26" s="12"/>
      <c r="E26" s="3">
        <v>21</v>
      </c>
      <c r="G26" s="3">
        <v>20</v>
      </c>
      <c r="K26" s="12">
        <v>15</v>
      </c>
      <c r="M26" s="12"/>
      <c r="O26" s="11">
        <f t="shared" si="1"/>
        <v>56</v>
      </c>
      <c r="P26" s="11">
        <f t="shared" si="0"/>
        <v>3</v>
      </c>
    </row>
    <row r="27" spans="1:16" x14ac:dyDescent="0.2">
      <c r="A27" s="20" t="s">
        <v>131</v>
      </c>
      <c r="B27" s="3" t="s">
        <v>103</v>
      </c>
      <c r="G27" s="3">
        <v>18</v>
      </c>
      <c r="H27" s="12">
        <v>19</v>
      </c>
      <c r="I27" s="12"/>
      <c r="J27" s="12"/>
      <c r="K27" s="3">
        <v>18</v>
      </c>
      <c r="L27" s="6"/>
      <c r="M27" s="6"/>
      <c r="O27" s="11">
        <f t="shared" si="1"/>
        <v>55</v>
      </c>
      <c r="P27" s="11">
        <f t="shared" si="0"/>
        <v>3</v>
      </c>
    </row>
    <row r="28" spans="1:16" x14ac:dyDescent="0.2">
      <c r="A28" s="20" t="s">
        <v>131</v>
      </c>
      <c r="B28" s="1" t="s">
        <v>34</v>
      </c>
      <c r="C28" s="12">
        <v>9</v>
      </c>
      <c r="E28" s="3">
        <v>2</v>
      </c>
      <c r="F28" s="3">
        <v>9</v>
      </c>
      <c r="H28" s="3">
        <v>2</v>
      </c>
      <c r="K28" s="3">
        <v>2</v>
      </c>
      <c r="L28" s="6">
        <v>11</v>
      </c>
      <c r="M28" s="6">
        <v>9</v>
      </c>
      <c r="N28" s="6">
        <v>11</v>
      </c>
      <c r="O28" s="11">
        <f t="shared" si="1"/>
        <v>55</v>
      </c>
      <c r="P28" s="11">
        <f t="shared" si="0"/>
        <v>8</v>
      </c>
    </row>
    <row r="29" spans="1:16" x14ac:dyDescent="0.2">
      <c r="A29" s="13">
        <v>27</v>
      </c>
      <c r="B29" s="1" t="s">
        <v>33</v>
      </c>
      <c r="C29" s="12">
        <v>10</v>
      </c>
      <c r="E29" s="3">
        <v>3</v>
      </c>
      <c r="H29" s="3">
        <v>2</v>
      </c>
      <c r="I29" s="3">
        <v>13</v>
      </c>
      <c r="J29" s="3">
        <v>14</v>
      </c>
      <c r="K29" s="3">
        <v>2</v>
      </c>
      <c r="L29" s="12"/>
      <c r="M29" s="12">
        <v>10</v>
      </c>
      <c r="N29" s="12"/>
      <c r="O29" s="11">
        <f t="shared" si="1"/>
        <v>54</v>
      </c>
      <c r="P29" s="11">
        <f t="shared" si="0"/>
        <v>7</v>
      </c>
    </row>
    <row r="30" spans="1:16" x14ac:dyDescent="0.2">
      <c r="A30" s="13">
        <v>28</v>
      </c>
      <c r="B30" s="1" t="s">
        <v>77</v>
      </c>
      <c r="E30" s="3">
        <v>2</v>
      </c>
      <c r="F30" s="3">
        <v>10</v>
      </c>
      <c r="G30" s="3">
        <v>2</v>
      </c>
      <c r="I30" s="3">
        <v>11</v>
      </c>
      <c r="J30" s="3">
        <v>13</v>
      </c>
      <c r="K30" s="12">
        <v>2</v>
      </c>
      <c r="L30" s="3">
        <v>13</v>
      </c>
      <c r="O30" s="11">
        <f t="shared" si="1"/>
        <v>53</v>
      </c>
      <c r="P30" s="11">
        <f t="shared" si="0"/>
        <v>7</v>
      </c>
    </row>
    <row r="31" spans="1:16" x14ac:dyDescent="0.2">
      <c r="A31" s="13">
        <v>29</v>
      </c>
      <c r="B31" s="8" t="s">
        <v>24</v>
      </c>
      <c r="C31" s="12">
        <v>19</v>
      </c>
      <c r="D31" s="6"/>
      <c r="E31" s="6"/>
      <c r="F31" s="3">
        <v>16</v>
      </c>
      <c r="G31" s="3">
        <v>7</v>
      </c>
      <c r="H31" s="12">
        <v>10</v>
      </c>
      <c r="I31" s="12"/>
      <c r="J31" s="12"/>
      <c r="O31" s="11">
        <f t="shared" si="1"/>
        <v>52</v>
      </c>
      <c r="P31" s="11">
        <f t="shared" si="0"/>
        <v>4</v>
      </c>
    </row>
    <row r="32" spans="1:16" x14ac:dyDescent="0.2">
      <c r="A32" s="20" t="s">
        <v>132</v>
      </c>
      <c r="B32" s="1" t="s">
        <v>96</v>
      </c>
      <c r="G32" s="3">
        <v>24</v>
      </c>
      <c r="H32" s="6"/>
      <c r="I32" s="6"/>
      <c r="J32" s="6"/>
      <c r="K32" s="12">
        <v>25</v>
      </c>
      <c r="L32" s="6"/>
      <c r="M32" s="6"/>
      <c r="O32" s="11">
        <f t="shared" si="1"/>
        <v>49</v>
      </c>
      <c r="P32" s="11">
        <f t="shared" si="0"/>
        <v>2</v>
      </c>
    </row>
    <row r="33" spans="1:20" x14ac:dyDescent="0.2">
      <c r="A33" s="20" t="s">
        <v>132</v>
      </c>
      <c r="B33" s="1" t="s">
        <v>50</v>
      </c>
      <c r="D33" s="12">
        <v>25</v>
      </c>
      <c r="H33" s="12">
        <v>24</v>
      </c>
      <c r="I33" s="12"/>
      <c r="J33" s="12"/>
      <c r="O33" s="11">
        <f t="shared" si="1"/>
        <v>49</v>
      </c>
      <c r="P33" s="11">
        <f t="shared" si="0"/>
        <v>2</v>
      </c>
    </row>
    <row r="34" spans="1:20" x14ac:dyDescent="0.2">
      <c r="A34" s="13">
        <v>32</v>
      </c>
      <c r="B34" s="3" t="s">
        <v>105</v>
      </c>
      <c r="H34" s="3">
        <v>15</v>
      </c>
      <c r="J34" s="3">
        <v>21</v>
      </c>
      <c r="K34" s="3">
        <v>11</v>
      </c>
      <c r="O34" s="11">
        <f t="shared" si="1"/>
        <v>47</v>
      </c>
      <c r="P34" s="11">
        <f t="shared" si="0"/>
        <v>3</v>
      </c>
    </row>
    <row r="35" spans="1:20" x14ac:dyDescent="0.2">
      <c r="A35" s="13">
        <v>33</v>
      </c>
      <c r="B35" s="1" t="s">
        <v>97</v>
      </c>
      <c r="G35" s="3">
        <v>21</v>
      </c>
      <c r="H35" s="12">
        <v>23</v>
      </c>
      <c r="I35" s="12"/>
      <c r="J35" s="12"/>
      <c r="K35" s="12"/>
      <c r="L35" s="12"/>
      <c r="M35" s="12"/>
      <c r="N35" s="12"/>
      <c r="O35" s="11">
        <f t="shared" si="1"/>
        <v>44</v>
      </c>
      <c r="P35" s="11">
        <f t="shared" ref="P35:P69" si="2">COUNT(C35:N35)</f>
        <v>2</v>
      </c>
    </row>
    <row r="36" spans="1:20" x14ac:dyDescent="0.2">
      <c r="A36" s="13">
        <v>34</v>
      </c>
      <c r="B36" s="12" t="s">
        <v>19</v>
      </c>
      <c r="C36" s="12">
        <v>24</v>
      </c>
      <c r="D36" s="12"/>
      <c r="E36" s="12"/>
      <c r="F36" s="12"/>
      <c r="G36" s="12">
        <v>16</v>
      </c>
      <c r="K36" s="6"/>
      <c r="O36" s="11">
        <f t="shared" si="1"/>
        <v>40</v>
      </c>
      <c r="P36" s="11">
        <f t="shared" si="2"/>
        <v>2</v>
      </c>
    </row>
    <row r="37" spans="1:20" x14ac:dyDescent="0.2">
      <c r="A37" s="13">
        <v>35</v>
      </c>
      <c r="B37" s="14" t="s">
        <v>27</v>
      </c>
      <c r="C37" s="12">
        <v>16</v>
      </c>
      <c r="D37" s="12"/>
      <c r="E37" s="12"/>
      <c r="F37" s="12"/>
      <c r="G37" s="12">
        <v>3</v>
      </c>
      <c r="H37" s="3">
        <v>4</v>
      </c>
      <c r="I37" s="3">
        <v>16</v>
      </c>
      <c r="K37" s="12"/>
      <c r="L37" s="12"/>
      <c r="M37" s="12"/>
      <c r="N37" s="12"/>
      <c r="O37" s="11">
        <f t="shared" si="1"/>
        <v>39</v>
      </c>
      <c r="P37" s="11">
        <f t="shared" si="2"/>
        <v>4</v>
      </c>
    </row>
    <row r="38" spans="1:20" x14ac:dyDescent="0.2">
      <c r="A38" s="20" t="s">
        <v>133</v>
      </c>
      <c r="B38" s="1" t="s">
        <v>67</v>
      </c>
      <c r="E38" s="3">
        <v>9</v>
      </c>
      <c r="G38" s="3">
        <v>8</v>
      </c>
      <c r="H38" s="12"/>
      <c r="I38" s="12"/>
      <c r="J38" s="12"/>
      <c r="L38" s="3">
        <v>21</v>
      </c>
      <c r="O38" s="11">
        <f t="shared" si="1"/>
        <v>38</v>
      </c>
      <c r="P38" s="11">
        <f t="shared" si="2"/>
        <v>3</v>
      </c>
    </row>
    <row r="39" spans="1:20" x14ac:dyDescent="0.2">
      <c r="A39" s="20" t="s">
        <v>133</v>
      </c>
      <c r="B39" s="1" t="s">
        <v>110</v>
      </c>
      <c r="H39" s="3">
        <v>8</v>
      </c>
      <c r="K39" s="3">
        <v>2</v>
      </c>
      <c r="L39" s="3">
        <v>17</v>
      </c>
      <c r="M39" s="3">
        <v>11</v>
      </c>
      <c r="O39" s="11">
        <f t="shared" si="1"/>
        <v>38</v>
      </c>
      <c r="P39" s="11">
        <f t="shared" si="2"/>
        <v>4</v>
      </c>
    </row>
    <row r="40" spans="1:20" x14ac:dyDescent="0.2">
      <c r="A40" s="13">
        <v>38</v>
      </c>
      <c r="B40" s="14" t="s">
        <v>29</v>
      </c>
      <c r="C40" s="6">
        <v>14</v>
      </c>
      <c r="D40" s="12"/>
      <c r="E40" s="12">
        <v>5</v>
      </c>
      <c r="G40" s="12"/>
      <c r="H40" s="3">
        <v>2</v>
      </c>
      <c r="K40" s="3">
        <v>2</v>
      </c>
      <c r="N40" s="6">
        <v>13</v>
      </c>
      <c r="O40" s="11">
        <f t="shared" si="1"/>
        <v>36</v>
      </c>
      <c r="P40" s="11">
        <f t="shared" si="2"/>
        <v>5</v>
      </c>
    </row>
    <row r="41" spans="1:20" x14ac:dyDescent="0.2">
      <c r="A41" s="13">
        <v>39</v>
      </c>
      <c r="B41" s="1" t="s">
        <v>63</v>
      </c>
      <c r="E41" s="3">
        <v>14</v>
      </c>
      <c r="G41" s="16"/>
      <c r="N41" s="6">
        <v>20</v>
      </c>
      <c r="O41" s="11">
        <f t="shared" si="1"/>
        <v>34</v>
      </c>
      <c r="P41" s="11">
        <f t="shared" si="2"/>
        <v>2</v>
      </c>
    </row>
    <row r="42" spans="1:20" x14ac:dyDescent="0.2">
      <c r="A42" s="13">
        <v>40</v>
      </c>
      <c r="B42" s="3" t="s">
        <v>86</v>
      </c>
      <c r="F42" s="3">
        <v>12</v>
      </c>
      <c r="L42" s="3">
        <v>16</v>
      </c>
      <c r="O42" s="11">
        <f t="shared" ref="O42:O73" si="3">SUM(C42:N42)</f>
        <v>28</v>
      </c>
      <c r="P42" s="11">
        <f t="shared" si="2"/>
        <v>2</v>
      </c>
    </row>
    <row r="43" spans="1:20" x14ac:dyDescent="0.2">
      <c r="A43" s="20" t="s">
        <v>134</v>
      </c>
      <c r="B43" s="12" t="s">
        <v>18</v>
      </c>
      <c r="C43" s="12">
        <v>25</v>
      </c>
      <c r="D43" s="12"/>
      <c r="E43" s="12"/>
      <c r="F43" s="12"/>
      <c r="G43" s="12">
        <v>2</v>
      </c>
      <c r="L43" s="12"/>
      <c r="M43" s="12"/>
      <c r="N43" s="12"/>
      <c r="O43" s="11">
        <f t="shared" si="3"/>
        <v>27</v>
      </c>
      <c r="P43" s="11">
        <f t="shared" si="2"/>
        <v>2</v>
      </c>
    </row>
    <row r="44" spans="1:20" x14ac:dyDescent="0.2">
      <c r="A44" s="20" t="s">
        <v>134</v>
      </c>
      <c r="B44" s="1" t="s">
        <v>68</v>
      </c>
      <c r="E44" s="3">
        <v>7</v>
      </c>
      <c r="H44" s="3">
        <v>2</v>
      </c>
      <c r="L44" s="3">
        <v>18</v>
      </c>
      <c r="O44" s="11">
        <f t="shared" si="3"/>
        <v>27</v>
      </c>
      <c r="P44" s="11">
        <f t="shared" si="2"/>
        <v>3</v>
      </c>
    </row>
    <row r="45" spans="1:20" x14ac:dyDescent="0.2">
      <c r="A45" s="13">
        <v>43</v>
      </c>
      <c r="B45" s="1" t="s">
        <v>121</v>
      </c>
      <c r="L45" s="12"/>
      <c r="M45" s="12">
        <v>22</v>
      </c>
      <c r="N45" s="12"/>
      <c r="O45" s="11">
        <f t="shared" si="3"/>
        <v>22</v>
      </c>
      <c r="P45" s="11">
        <f t="shared" si="2"/>
        <v>1</v>
      </c>
    </row>
    <row r="46" spans="1:20" x14ac:dyDescent="0.2">
      <c r="A46" s="13">
        <v>44</v>
      </c>
      <c r="B46" s="1" t="s">
        <v>116</v>
      </c>
      <c r="K46" s="3">
        <v>20</v>
      </c>
      <c r="O46" s="11">
        <f t="shared" si="3"/>
        <v>20</v>
      </c>
      <c r="P46" s="11">
        <f t="shared" si="2"/>
        <v>1</v>
      </c>
      <c r="Q46" s="2"/>
      <c r="R46" s="2"/>
      <c r="S46" s="1"/>
      <c r="T46" s="1"/>
    </row>
    <row r="47" spans="1:20" x14ac:dyDescent="0.2">
      <c r="A47" s="20" t="s">
        <v>135</v>
      </c>
      <c r="B47" s="3" t="s">
        <v>115</v>
      </c>
      <c r="I47" s="3">
        <v>19</v>
      </c>
      <c r="O47" s="11">
        <f t="shared" si="3"/>
        <v>19</v>
      </c>
      <c r="P47" s="11">
        <f t="shared" si="2"/>
        <v>1</v>
      </c>
    </row>
    <row r="48" spans="1:20" x14ac:dyDescent="0.2">
      <c r="A48" s="20" t="s">
        <v>135</v>
      </c>
      <c r="B48" s="1" t="s">
        <v>61</v>
      </c>
      <c r="D48" s="6"/>
      <c r="E48" s="3">
        <v>19</v>
      </c>
      <c r="O48" s="11">
        <f t="shared" si="3"/>
        <v>19</v>
      </c>
      <c r="P48" s="11">
        <f t="shared" si="2"/>
        <v>1</v>
      </c>
    </row>
    <row r="49" spans="1:20" x14ac:dyDescent="0.2">
      <c r="A49" s="20" t="s">
        <v>135</v>
      </c>
      <c r="B49" s="3" t="s">
        <v>124</v>
      </c>
      <c r="L49" s="3">
        <v>19</v>
      </c>
      <c r="O49" s="11">
        <f t="shared" si="3"/>
        <v>19</v>
      </c>
      <c r="P49" s="11">
        <f t="shared" si="2"/>
        <v>1</v>
      </c>
    </row>
    <row r="50" spans="1:20" x14ac:dyDescent="0.2">
      <c r="A50" s="20" t="s">
        <v>135</v>
      </c>
      <c r="B50" s="3" t="s">
        <v>126</v>
      </c>
      <c r="N50" s="6">
        <v>19</v>
      </c>
      <c r="O50" s="11">
        <f t="shared" si="3"/>
        <v>19</v>
      </c>
      <c r="P50" s="11">
        <f t="shared" si="2"/>
        <v>1</v>
      </c>
      <c r="Q50" s="2"/>
      <c r="R50" s="2"/>
      <c r="S50" s="1"/>
      <c r="T50" s="1"/>
    </row>
    <row r="51" spans="1:20" x14ac:dyDescent="0.2">
      <c r="A51" s="20" t="s">
        <v>136</v>
      </c>
      <c r="B51" s="1" t="s">
        <v>112</v>
      </c>
      <c r="H51" s="3">
        <v>5</v>
      </c>
      <c r="M51" s="3">
        <v>13</v>
      </c>
      <c r="O51" s="11">
        <f t="shared" si="3"/>
        <v>18</v>
      </c>
      <c r="P51" s="11">
        <f t="shared" si="2"/>
        <v>2</v>
      </c>
    </row>
    <row r="52" spans="1:20" x14ac:dyDescent="0.2">
      <c r="A52" s="20" t="s">
        <v>136</v>
      </c>
      <c r="B52" s="3" t="s">
        <v>127</v>
      </c>
      <c r="H52" s="3">
        <v>2</v>
      </c>
      <c r="K52" s="3">
        <v>2</v>
      </c>
      <c r="N52" s="6">
        <v>14</v>
      </c>
      <c r="O52" s="11">
        <f t="shared" si="3"/>
        <v>18</v>
      </c>
      <c r="P52" s="11">
        <f t="shared" si="2"/>
        <v>3</v>
      </c>
    </row>
    <row r="53" spans="1:20" x14ac:dyDescent="0.2">
      <c r="A53" s="13">
        <v>51</v>
      </c>
      <c r="B53" s="1" t="s">
        <v>79</v>
      </c>
      <c r="E53" s="3">
        <v>2</v>
      </c>
      <c r="K53" s="3">
        <v>2</v>
      </c>
      <c r="L53" s="3">
        <v>12</v>
      </c>
      <c r="O53" s="11">
        <f t="shared" si="3"/>
        <v>16</v>
      </c>
      <c r="P53" s="11">
        <f t="shared" si="2"/>
        <v>3</v>
      </c>
    </row>
    <row r="54" spans="1:20" x14ac:dyDescent="0.2">
      <c r="A54" s="13">
        <v>52</v>
      </c>
      <c r="B54" s="3" t="s">
        <v>128</v>
      </c>
      <c r="K54" s="3">
        <v>2</v>
      </c>
      <c r="N54" s="6">
        <v>12</v>
      </c>
      <c r="O54" s="11">
        <f t="shared" si="3"/>
        <v>14</v>
      </c>
      <c r="P54" s="11">
        <f t="shared" si="2"/>
        <v>2</v>
      </c>
    </row>
    <row r="55" spans="1:20" x14ac:dyDescent="0.2">
      <c r="A55" s="20" t="s">
        <v>137</v>
      </c>
      <c r="B55" s="1" t="s">
        <v>64</v>
      </c>
      <c r="E55" s="3">
        <v>13</v>
      </c>
      <c r="G55" s="16"/>
      <c r="O55" s="11">
        <f t="shared" si="3"/>
        <v>13</v>
      </c>
      <c r="P55" s="11">
        <f t="shared" si="2"/>
        <v>1</v>
      </c>
    </row>
    <row r="56" spans="1:20" x14ac:dyDescent="0.2">
      <c r="A56" s="20" t="s">
        <v>137</v>
      </c>
      <c r="B56" s="1" t="s">
        <v>30</v>
      </c>
      <c r="C56" s="12">
        <v>13</v>
      </c>
      <c r="O56" s="11">
        <f t="shared" si="3"/>
        <v>13</v>
      </c>
      <c r="P56" s="11">
        <f t="shared" si="2"/>
        <v>1</v>
      </c>
    </row>
    <row r="57" spans="1:20" x14ac:dyDescent="0.2">
      <c r="A57" s="2">
        <v>55</v>
      </c>
      <c r="B57" s="1" t="s">
        <v>102</v>
      </c>
      <c r="G57" s="3">
        <v>2</v>
      </c>
      <c r="K57" s="12">
        <v>9</v>
      </c>
      <c r="O57" s="11">
        <f t="shared" si="3"/>
        <v>11</v>
      </c>
      <c r="P57" s="11">
        <f t="shared" si="2"/>
        <v>2</v>
      </c>
    </row>
    <row r="58" spans="1:20" x14ac:dyDescent="0.2">
      <c r="A58" s="13">
        <v>56</v>
      </c>
      <c r="B58" s="1" t="s">
        <v>109</v>
      </c>
      <c r="H58" s="3">
        <v>9</v>
      </c>
      <c r="O58" s="11">
        <f t="shared" si="3"/>
        <v>9</v>
      </c>
      <c r="P58" s="11">
        <f t="shared" si="2"/>
        <v>1</v>
      </c>
    </row>
    <row r="59" spans="1:20" x14ac:dyDescent="0.2">
      <c r="A59" s="13">
        <v>57</v>
      </c>
      <c r="B59" s="1" t="s">
        <v>111</v>
      </c>
      <c r="H59" s="3">
        <v>6</v>
      </c>
      <c r="O59" s="11">
        <f t="shared" si="3"/>
        <v>6</v>
      </c>
      <c r="P59" s="11">
        <f t="shared" si="2"/>
        <v>1</v>
      </c>
      <c r="Q59" s="12"/>
      <c r="R59" s="12"/>
      <c r="S59" s="11"/>
      <c r="T59" s="11"/>
    </row>
    <row r="60" spans="1:20" x14ac:dyDescent="0.2">
      <c r="A60" s="21" t="s">
        <v>138</v>
      </c>
      <c r="B60" s="1" t="s">
        <v>113</v>
      </c>
      <c r="H60" s="3">
        <v>2</v>
      </c>
      <c r="K60" s="3">
        <v>2</v>
      </c>
      <c r="O60" s="11">
        <f t="shared" si="3"/>
        <v>4</v>
      </c>
      <c r="P60" s="11">
        <f t="shared" si="2"/>
        <v>2</v>
      </c>
    </row>
    <row r="61" spans="1:20" x14ac:dyDescent="0.2">
      <c r="A61" s="21" t="s">
        <v>138</v>
      </c>
      <c r="B61" s="3" t="s">
        <v>71</v>
      </c>
      <c r="E61" s="3">
        <v>2</v>
      </c>
      <c r="G61" s="16"/>
      <c r="H61" s="3">
        <v>2</v>
      </c>
      <c r="O61" s="11">
        <f t="shared" si="3"/>
        <v>4</v>
      </c>
      <c r="P61" s="11">
        <f t="shared" si="2"/>
        <v>2</v>
      </c>
    </row>
    <row r="62" spans="1:20" x14ac:dyDescent="0.2">
      <c r="A62" s="20" t="s">
        <v>139</v>
      </c>
      <c r="B62" s="3" t="s">
        <v>104</v>
      </c>
      <c r="G62" s="3">
        <v>2</v>
      </c>
      <c r="O62" s="11">
        <f t="shared" si="3"/>
        <v>2</v>
      </c>
      <c r="P62" s="11">
        <f t="shared" si="2"/>
        <v>1</v>
      </c>
    </row>
    <row r="63" spans="1:20" x14ac:dyDescent="0.2">
      <c r="A63" s="20" t="s">
        <v>139</v>
      </c>
      <c r="B63" s="1" t="s">
        <v>75</v>
      </c>
      <c r="E63" s="3">
        <v>2</v>
      </c>
      <c r="O63" s="11">
        <f t="shared" si="3"/>
        <v>2</v>
      </c>
      <c r="P63" s="11">
        <f t="shared" si="2"/>
        <v>1</v>
      </c>
    </row>
    <row r="64" spans="1:20" x14ac:dyDescent="0.2">
      <c r="A64" s="20" t="s">
        <v>139</v>
      </c>
      <c r="B64" s="3" t="s">
        <v>72</v>
      </c>
      <c r="E64" s="3">
        <v>2</v>
      </c>
      <c r="G64" s="16"/>
      <c r="O64" s="11">
        <f t="shared" si="3"/>
        <v>2</v>
      </c>
      <c r="P64" s="11">
        <f t="shared" si="2"/>
        <v>1</v>
      </c>
    </row>
    <row r="65" spans="1:20" x14ac:dyDescent="0.2">
      <c r="A65" s="20" t="s">
        <v>139</v>
      </c>
      <c r="B65" s="1" t="s">
        <v>81</v>
      </c>
      <c r="E65" s="3">
        <v>2</v>
      </c>
      <c r="O65" s="11">
        <f t="shared" si="3"/>
        <v>2</v>
      </c>
      <c r="P65" s="11">
        <f t="shared" si="2"/>
        <v>1</v>
      </c>
    </row>
    <row r="66" spans="1:20" x14ac:dyDescent="0.2">
      <c r="A66" s="20" t="s">
        <v>139</v>
      </c>
      <c r="B66" s="1" t="s">
        <v>99</v>
      </c>
      <c r="G66" s="3">
        <v>2</v>
      </c>
      <c r="O66" s="11">
        <f t="shared" si="3"/>
        <v>2</v>
      </c>
      <c r="P66" s="11">
        <f t="shared" si="2"/>
        <v>1</v>
      </c>
    </row>
    <row r="67" spans="1:20" x14ac:dyDescent="0.2">
      <c r="A67" s="20" t="s">
        <v>139</v>
      </c>
      <c r="B67" s="3" t="s">
        <v>74</v>
      </c>
      <c r="E67" s="3">
        <v>2</v>
      </c>
      <c r="G67" s="16"/>
      <c r="O67" s="11">
        <f t="shared" si="3"/>
        <v>2</v>
      </c>
      <c r="P67" s="11">
        <f t="shared" si="2"/>
        <v>1</v>
      </c>
    </row>
    <row r="68" spans="1:20" x14ac:dyDescent="0.2">
      <c r="A68" s="20" t="s">
        <v>139</v>
      </c>
      <c r="B68" s="1" t="s">
        <v>101</v>
      </c>
      <c r="G68" s="3">
        <v>2</v>
      </c>
      <c r="H68" s="12"/>
      <c r="I68" s="12"/>
      <c r="J68" s="12"/>
      <c r="O68" s="11">
        <f t="shared" si="3"/>
        <v>2</v>
      </c>
      <c r="P68" s="11">
        <f t="shared" si="2"/>
        <v>1</v>
      </c>
    </row>
    <row r="69" spans="1:20" x14ac:dyDescent="0.2">
      <c r="A69" s="20" t="s">
        <v>139</v>
      </c>
      <c r="B69" s="1" t="s">
        <v>100</v>
      </c>
      <c r="G69" s="3">
        <v>2</v>
      </c>
      <c r="O69" s="11">
        <f t="shared" si="3"/>
        <v>2</v>
      </c>
      <c r="P69" s="11">
        <f t="shared" si="2"/>
        <v>1</v>
      </c>
    </row>
    <row r="70" spans="1:20" x14ac:dyDescent="0.2">
      <c r="O70" s="11"/>
      <c r="P70" s="11"/>
    </row>
    <row r="71" spans="1:20" x14ac:dyDescent="0.2">
      <c r="O71" s="11"/>
      <c r="P71" s="11"/>
    </row>
    <row r="72" spans="1:20" x14ac:dyDescent="0.2">
      <c r="O72" s="11"/>
      <c r="P72" s="11"/>
      <c r="Q72" s="2"/>
      <c r="R72" s="2"/>
      <c r="S72" s="1"/>
      <c r="T72" s="1"/>
    </row>
    <row r="73" spans="1:20" x14ac:dyDescent="0.2">
      <c r="O73" s="11"/>
      <c r="P73" s="11"/>
      <c r="Q73" s="12"/>
      <c r="R73" s="12"/>
      <c r="S73" s="11"/>
      <c r="T73" s="11"/>
    </row>
    <row r="74" spans="1:20" x14ac:dyDescent="0.2">
      <c r="O74" s="11"/>
      <c r="P74" s="11"/>
    </row>
    <row r="75" spans="1:20" x14ac:dyDescent="0.2">
      <c r="O75" s="11"/>
      <c r="P75" s="11"/>
    </row>
    <row r="76" spans="1:20" x14ac:dyDescent="0.2">
      <c r="O76" s="11"/>
      <c r="P76" s="11"/>
    </row>
    <row r="77" spans="1:20" x14ac:dyDescent="0.2">
      <c r="O77" s="11"/>
      <c r="P77" s="11"/>
    </row>
    <row r="78" spans="1:20" x14ac:dyDescent="0.2">
      <c r="O78" s="11"/>
      <c r="P78" s="11"/>
    </row>
    <row r="79" spans="1:20" x14ac:dyDescent="0.2">
      <c r="O79" s="11"/>
      <c r="P79" s="11"/>
      <c r="Q79" s="2"/>
      <c r="R79" s="2"/>
      <c r="S79" s="1"/>
      <c r="T79" s="1"/>
    </row>
    <row r="80" spans="1:20" x14ac:dyDescent="0.2">
      <c r="O80" s="11"/>
      <c r="P80" s="11"/>
    </row>
    <row r="81" spans="15:20" x14ac:dyDescent="0.2">
      <c r="O81" s="11"/>
      <c r="P81" s="11"/>
    </row>
    <row r="82" spans="15:20" x14ac:dyDescent="0.2">
      <c r="O82" s="11"/>
      <c r="P82" s="11"/>
    </row>
    <row r="83" spans="15:20" x14ac:dyDescent="0.2">
      <c r="O83" s="11"/>
      <c r="P83" s="11"/>
    </row>
    <row r="84" spans="15:20" x14ac:dyDescent="0.2">
      <c r="O84" s="11"/>
      <c r="P84" s="11"/>
    </row>
    <row r="85" spans="15:20" x14ac:dyDescent="0.2">
      <c r="O85" s="11"/>
      <c r="P85" s="11"/>
    </row>
    <row r="86" spans="15:20" x14ac:dyDescent="0.2">
      <c r="O86" s="11"/>
      <c r="P86" s="11"/>
    </row>
    <row r="87" spans="15:20" x14ac:dyDescent="0.2">
      <c r="O87" s="11"/>
      <c r="P87" s="11"/>
    </row>
    <row r="88" spans="15:20" x14ac:dyDescent="0.2">
      <c r="O88" s="11"/>
      <c r="P88" s="11"/>
    </row>
    <row r="89" spans="15:20" x14ac:dyDescent="0.2">
      <c r="O89" s="11"/>
      <c r="P89" s="11"/>
    </row>
    <row r="90" spans="15:20" x14ac:dyDescent="0.2">
      <c r="O90" s="11"/>
      <c r="P90" s="11"/>
      <c r="Q90" s="12"/>
      <c r="R90" s="12"/>
      <c r="S90" s="11"/>
      <c r="T90" s="11"/>
    </row>
    <row r="91" spans="15:20" x14ac:dyDescent="0.2">
      <c r="O91" s="11"/>
      <c r="P91" s="11"/>
    </row>
    <row r="92" spans="15:20" x14ac:dyDescent="0.2">
      <c r="O92" s="11"/>
      <c r="P92" s="11"/>
    </row>
    <row r="93" spans="15:20" x14ac:dyDescent="0.2">
      <c r="O93" s="11"/>
      <c r="P93" s="11"/>
    </row>
    <row r="94" spans="15:20" x14ac:dyDescent="0.2">
      <c r="O94" s="11"/>
      <c r="P94" s="11"/>
      <c r="Q94" s="2"/>
      <c r="R94" s="2"/>
      <c r="S94" s="1"/>
      <c r="T94" s="1"/>
    </row>
    <row r="95" spans="15:20" x14ac:dyDescent="0.2">
      <c r="O95" s="11"/>
      <c r="P95" s="11"/>
    </row>
    <row r="96" spans="15:20" x14ac:dyDescent="0.2">
      <c r="O96" s="11"/>
      <c r="P96" s="11"/>
      <c r="Q96" s="2"/>
      <c r="R96" s="2"/>
      <c r="S96" s="1"/>
      <c r="T96" s="1"/>
    </row>
    <row r="97" spans="15:16" x14ac:dyDescent="0.2">
      <c r="O97" s="11"/>
      <c r="P97" s="11"/>
    </row>
    <row r="98" spans="15:16" x14ac:dyDescent="0.2">
      <c r="O98" s="11"/>
      <c r="P98" s="11"/>
    </row>
    <row r="99" spans="15:16" x14ac:dyDescent="0.2">
      <c r="O99" s="11"/>
      <c r="P99" s="11"/>
    </row>
  </sheetData>
  <sortState ref="B3:O69">
    <sortCondition descending="1" ref="O69"/>
  </sortState>
  <mergeCells count="1">
    <mergeCell ref="A1:P1"/>
  </mergeCells>
  <phoneticPr fontId="1" type="noConversion"/>
  <conditionalFormatting sqref="C21:C24 C25:D42 E21:F25 C18:F20 G18:N25 C3:N17 C43:N64 E26:N42">
    <cfRule type="cellIs" dxfId="8" priority="1" operator="equal">
      <formula>23</formula>
    </cfRule>
    <cfRule type="cellIs" dxfId="7" priority="2" operator="equal">
      <formula>24</formula>
    </cfRule>
    <cfRule type="cellIs" dxfId="6" priority="3" operator="equal">
      <formula>25</formula>
    </cfRule>
  </conditionalFormatting>
  <pageMargins left="0.75" right="0.75" top="1" bottom="1" header="0.5" footer="0.5"/>
  <pageSetup paperSize="9"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9"/>
  <sheetViews>
    <sheetView zoomScaleNormal="100" workbookViewId="0">
      <pane ySplit="2" topLeftCell="A3" activePane="bottomLeft" state="frozen"/>
      <selection pane="bottomLeft" sqref="A1:P1"/>
    </sheetView>
  </sheetViews>
  <sheetFormatPr defaultRowHeight="12.75" x14ac:dyDescent="0.2"/>
  <cols>
    <col min="1" max="1" width="8.42578125" style="2" bestFit="1" customWidth="1"/>
    <col min="2" max="2" width="22.28515625" style="1" customWidth="1"/>
    <col min="3" max="13" width="10.7109375" style="3" customWidth="1"/>
    <col min="14" max="14" width="10.7109375" style="6" customWidth="1"/>
    <col min="15" max="16" width="10.7109375" style="2" customWidth="1"/>
    <col min="17" max="17" width="10.7109375" style="3" customWidth="1"/>
    <col min="18" max="18" width="10.7109375" style="6" customWidth="1"/>
    <col min="19" max="20" width="9.140625" style="2" customWidth="1"/>
    <col min="21" max="16384" width="9.140625" style="1"/>
  </cols>
  <sheetData>
    <row r="1" spans="1:21" ht="27.75" customHeight="1" x14ac:dyDescent="0.2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7"/>
      <c r="R1" s="7"/>
      <c r="S1" s="7"/>
      <c r="T1" s="7"/>
      <c r="U1" s="4"/>
    </row>
    <row r="2" spans="1:21" ht="51" x14ac:dyDescent="0.2">
      <c r="A2" s="11" t="s">
        <v>1</v>
      </c>
      <c r="B2" s="11" t="s">
        <v>0</v>
      </c>
      <c r="C2" s="10" t="s">
        <v>5</v>
      </c>
      <c r="D2" s="10" t="s">
        <v>6</v>
      </c>
      <c r="E2" s="10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16</v>
      </c>
      <c r="K2" s="10" t="s">
        <v>17</v>
      </c>
      <c r="L2" s="10" t="s">
        <v>12</v>
      </c>
      <c r="M2" s="10" t="s">
        <v>13</v>
      </c>
      <c r="N2" s="10" t="s">
        <v>14</v>
      </c>
      <c r="O2" s="5" t="s">
        <v>2</v>
      </c>
      <c r="P2" s="5" t="s">
        <v>3</v>
      </c>
      <c r="Q2" s="1"/>
      <c r="R2" s="1"/>
      <c r="S2" s="1"/>
      <c r="T2" s="1"/>
    </row>
    <row r="3" spans="1:21" ht="12.75" customHeight="1" x14ac:dyDescent="0.2">
      <c r="A3" s="13">
        <v>1</v>
      </c>
      <c r="B3" s="12" t="s">
        <v>35</v>
      </c>
      <c r="C3" s="12">
        <v>25</v>
      </c>
      <c r="D3" s="12">
        <v>25</v>
      </c>
      <c r="E3" s="12">
        <v>25</v>
      </c>
      <c r="F3" s="12">
        <v>25</v>
      </c>
      <c r="G3" s="12">
        <v>25</v>
      </c>
      <c r="H3" s="12">
        <v>25</v>
      </c>
      <c r="I3" s="12">
        <v>25</v>
      </c>
      <c r="J3" s="12">
        <v>25</v>
      </c>
      <c r="K3" s="18">
        <v>25</v>
      </c>
      <c r="L3" s="12"/>
      <c r="M3" s="18">
        <v>25</v>
      </c>
      <c r="N3" s="18">
        <v>24</v>
      </c>
      <c r="O3" s="11">
        <f>SUM(LARGE(C3:N3,{1,2,3,4,5,6,7,8}))</f>
        <v>200</v>
      </c>
      <c r="P3" s="11">
        <f>COUNT(C3:N3)</f>
        <v>11</v>
      </c>
      <c r="Q3" s="12"/>
      <c r="R3" s="12"/>
      <c r="S3" s="11"/>
      <c r="T3" s="11"/>
    </row>
    <row r="4" spans="1:21" x14ac:dyDescent="0.2">
      <c r="A4" s="13">
        <v>2</v>
      </c>
      <c r="B4" s="1" t="s">
        <v>51</v>
      </c>
      <c r="D4" s="6">
        <v>23</v>
      </c>
      <c r="E4" s="3">
        <v>23</v>
      </c>
      <c r="F4" s="3">
        <v>23</v>
      </c>
      <c r="H4" s="3">
        <v>24</v>
      </c>
      <c r="I4" s="3">
        <v>23</v>
      </c>
      <c r="K4" s="3">
        <v>23</v>
      </c>
      <c r="L4" s="3">
        <v>23</v>
      </c>
      <c r="N4" s="6">
        <v>25</v>
      </c>
      <c r="O4" s="11">
        <f>SUM(LARGE(C4:N4,{1,2,3,4,5,6,7,8}))</f>
        <v>187</v>
      </c>
      <c r="P4" s="11">
        <f t="shared" ref="P4:P27" si="0">COUNT(C4:N4)</f>
        <v>8</v>
      </c>
      <c r="Q4" s="12"/>
      <c r="R4" s="12"/>
      <c r="S4" s="11"/>
      <c r="T4" s="11"/>
    </row>
    <row r="5" spans="1:21" x14ac:dyDescent="0.2">
      <c r="A5" s="13">
        <v>3</v>
      </c>
      <c r="B5" s="8" t="s">
        <v>52</v>
      </c>
      <c r="C5" s="6"/>
      <c r="D5" s="12">
        <v>22</v>
      </c>
      <c r="E5" s="6">
        <v>21</v>
      </c>
      <c r="F5" s="3">
        <v>22</v>
      </c>
      <c r="G5" s="3">
        <v>21</v>
      </c>
      <c r="H5" s="3">
        <v>22</v>
      </c>
      <c r="I5" s="3">
        <v>21</v>
      </c>
      <c r="K5" s="3">
        <v>20</v>
      </c>
      <c r="M5" s="3">
        <v>22</v>
      </c>
      <c r="N5" s="19">
        <v>19</v>
      </c>
      <c r="O5" s="11">
        <f>SUM(LARGE(C5:N5,{1,2,3,4,5,6,7,8}))</f>
        <v>171</v>
      </c>
      <c r="P5" s="11">
        <f t="shared" si="0"/>
        <v>9</v>
      </c>
      <c r="Q5" s="12"/>
      <c r="R5" s="12"/>
      <c r="S5" s="11"/>
      <c r="T5" s="11"/>
    </row>
    <row r="6" spans="1:21" x14ac:dyDescent="0.2">
      <c r="A6" s="13">
        <v>4</v>
      </c>
      <c r="B6" s="12" t="s">
        <v>36</v>
      </c>
      <c r="C6" s="6">
        <v>23</v>
      </c>
      <c r="D6" s="6">
        <v>24</v>
      </c>
      <c r="E6" s="6"/>
      <c r="F6" s="3">
        <v>24</v>
      </c>
      <c r="G6" s="6">
        <v>22</v>
      </c>
      <c r="H6" s="6">
        <v>23</v>
      </c>
      <c r="I6" s="6"/>
      <c r="J6" s="6"/>
      <c r="L6" s="3">
        <v>21</v>
      </c>
      <c r="M6" s="3">
        <v>23</v>
      </c>
      <c r="O6" s="11">
        <f>SUM(C6:N6)</f>
        <v>160</v>
      </c>
      <c r="P6" s="11">
        <f t="shared" si="0"/>
        <v>7</v>
      </c>
    </row>
    <row r="7" spans="1:21" x14ac:dyDescent="0.2">
      <c r="A7" s="13">
        <v>5</v>
      </c>
      <c r="B7" s="8" t="s">
        <v>41</v>
      </c>
      <c r="C7" s="12">
        <v>18</v>
      </c>
      <c r="D7" s="12">
        <v>20</v>
      </c>
      <c r="E7" s="12">
        <v>18</v>
      </c>
      <c r="F7" s="12">
        <v>17</v>
      </c>
      <c r="G7" s="18">
        <v>16</v>
      </c>
      <c r="H7" s="12">
        <v>21</v>
      </c>
      <c r="I7" s="12">
        <v>20</v>
      </c>
      <c r="J7" s="12"/>
      <c r="K7" s="3">
        <v>17</v>
      </c>
      <c r="M7" s="3">
        <v>21</v>
      </c>
      <c r="N7" s="19">
        <v>15</v>
      </c>
      <c r="O7" s="11">
        <f>SUM(LARGE(C7:N7,{1,2,3,4,5,6,7,8}))</f>
        <v>152</v>
      </c>
      <c r="P7" s="11">
        <f t="shared" si="0"/>
        <v>10</v>
      </c>
      <c r="Q7" s="11"/>
    </row>
    <row r="8" spans="1:21" x14ac:dyDescent="0.2">
      <c r="A8" s="13">
        <v>6</v>
      </c>
      <c r="B8" s="1" t="s">
        <v>47</v>
      </c>
      <c r="C8" s="12">
        <v>12</v>
      </c>
      <c r="D8" s="3">
        <v>17</v>
      </c>
      <c r="E8" s="3">
        <v>14</v>
      </c>
      <c r="G8" s="3">
        <v>14</v>
      </c>
      <c r="J8" s="3">
        <v>22</v>
      </c>
      <c r="K8" s="3">
        <v>16</v>
      </c>
      <c r="L8" s="6">
        <v>18</v>
      </c>
      <c r="M8" s="6"/>
      <c r="N8" s="6">
        <v>17</v>
      </c>
      <c r="O8" s="11">
        <f>SUM(LARGE(C8:N8,{1,2,3,4,5,6,7,8}))</f>
        <v>130</v>
      </c>
      <c r="P8" s="11">
        <f t="shared" si="0"/>
        <v>8</v>
      </c>
    </row>
    <row r="9" spans="1:21" x14ac:dyDescent="0.2">
      <c r="A9" s="13">
        <v>7</v>
      </c>
      <c r="B9" s="6" t="s">
        <v>40</v>
      </c>
      <c r="C9" s="12">
        <v>19</v>
      </c>
      <c r="D9" s="6">
        <v>21</v>
      </c>
      <c r="E9" s="6">
        <v>19</v>
      </c>
      <c r="F9" s="3">
        <v>20</v>
      </c>
      <c r="G9" s="6">
        <v>18</v>
      </c>
      <c r="H9" s="6"/>
      <c r="I9" s="6"/>
      <c r="J9" s="6"/>
      <c r="K9" s="6"/>
      <c r="L9" s="12"/>
      <c r="M9" s="12"/>
      <c r="N9" s="6">
        <v>18</v>
      </c>
      <c r="O9" s="11">
        <f t="shared" ref="O9:O49" si="1">SUM(C9:N9)</f>
        <v>115</v>
      </c>
      <c r="P9" s="11">
        <f t="shared" si="0"/>
        <v>6</v>
      </c>
    </row>
    <row r="10" spans="1:21" x14ac:dyDescent="0.2">
      <c r="A10" s="13">
        <v>8</v>
      </c>
      <c r="B10" s="3" t="s">
        <v>73</v>
      </c>
      <c r="E10" s="3">
        <v>17</v>
      </c>
      <c r="F10" s="3">
        <v>16</v>
      </c>
      <c r="G10" s="3">
        <v>15</v>
      </c>
      <c r="J10" s="3">
        <v>21</v>
      </c>
      <c r="M10" s="3">
        <v>18</v>
      </c>
      <c r="N10" s="6">
        <v>16</v>
      </c>
      <c r="O10" s="11">
        <f t="shared" si="1"/>
        <v>103</v>
      </c>
      <c r="P10" s="11">
        <f t="shared" si="0"/>
        <v>6</v>
      </c>
    </row>
    <row r="11" spans="1:21" x14ac:dyDescent="0.2">
      <c r="A11" s="13">
        <v>9</v>
      </c>
      <c r="B11" s="1" t="s">
        <v>93</v>
      </c>
      <c r="G11" s="3">
        <v>13</v>
      </c>
      <c r="I11" s="3">
        <v>18</v>
      </c>
      <c r="J11" s="3">
        <v>20</v>
      </c>
      <c r="K11" s="3">
        <v>14</v>
      </c>
      <c r="L11" s="3">
        <v>17</v>
      </c>
      <c r="O11" s="11">
        <f t="shared" si="1"/>
        <v>82</v>
      </c>
      <c r="P11" s="11">
        <f t="shared" si="0"/>
        <v>5</v>
      </c>
    </row>
    <row r="12" spans="1:21" x14ac:dyDescent="0.2">
      <c r="A12" s="13">
        <v>10</v>
      </c>
      <c r="B12" s="1" t="s">
        <v>90</v>
      </c>
      <c r="G12" s="3">
        <v>24</v>
      </c>
      <c r="I12" s="3">
        <v>24</v>
      </c>
      <c r="L12" s="3">
        <v>25</v>
      </c>
      <c r="O12" s="11">
        <f t="shared" si="1"/>
        <v>73</v>
      </c>
      <c r="P12" s="11">
        <f t="shared" si="0"/>
        <v>3</v>
      </c>
    </row>
    <row r="13" spans="1:21" x14ac:dyDescent="0.2">
      <c r="A13" s="13">
        <v>11</v>
      </c>
      <c r="B13" s="12" t="s">
        <v>43</v>
      </c>
      <c r="C13" s="12">
        <v>16</v>
      </c>
      <c r="D13" s="12"/>
      <c r="E13" s="12"/>
      <c r="F13" s="12">
        <v>12</v>
      </c>
      <c r="G13" s="12"/>
      <c r="H13" s="12"/>
      <c r="I13" s="12"/>
      <c r="J13" s="12">
        <v>19</v>
      </c>
      <c r="K13" s="12"/>
      <c r="M13" s="3">
        <v>16</v>
      </c>
      <c r="O13" s="11">
        <f t="shared" si="1"/>
        <v>63</v>
      </c>
      <c r="P13" s="11">
        <f t="shared" si="0"/>
        <v>4</v>
      </c>
    </row>
    <row r="14" spans="1:21" x14ac:dyDescent="0.2">
      <c r="A14" s="13">
        <v>12</v>
      </c>
      <c r="B14" s="1" t="s">
        <v>92</v>
      </c>
      <c r="G14" s="3">
        <v>20</v>
      </c>
      <c r="K14" s="3">
        <v>19</v>
      </c>
      <c r="N14" s="6">
        <v>23</v>
      </c>
      <c r="O14" s="11">
        <f t="shared" si="1"/>
        <v>62</v>
      </c>
      <c r="P14" s="11">
        <f t="shared" si="0"/>
        <v>3</v>
      </c>
      <c r="Q14" s="2"/>
      <c r="R14" s="2"/>
      <c r="S14" s="1"/>
      <c r="T14" s="1"/>
    </row>
    <row r="15" spans="1:21" x14ac:dyDescent="0.2">
      <c r="A15" s="13">
        <v>13</v>
      </c>
      <c r="B15" s="8" t="s">
        <v>39</v>
      </c>
      <c r="C15" s="6">
        <v>20</v>
      </c>
      <c r="D15" s="6"/>
      <c r="E15" s="6"/>
      <c r="G15" s="12"/>
      <c r="H15" s="6"/>
      <c r="I15" s="6"/>
      <c r="J15" s="6"/>
      <c r="K15" s="6"/>
      <c r="M15" s="3">
        <v>19</v>
      </c>
      <c r="N15" s="6">
        <v>20</v>
      </c>
      <c r="O15" s="11">
        <f t="shared" si="1"/>
        <v>59</v>
      </c>
      <c r="P15" s="11">
        <f t="shared" si="0"/>
        <v>3</v>
      </c>
      <c r="Q15" s="2"/>
      <c r="R15" s="2"/>
      <c r="S15" s="1"/>
      <c r="T15" s="1"/>
    </row>
    <row r="16" spans="1:21" x14ac:dyDescent="0.2">
      <c r="A16" s="13">
        <v>14</v>
      </c>
      <c r="B16" s="3" t="s">
        <v>88</v>
      </c>
      <c r="F16" s="3">
        <v>19</v>
      </c>
      <c r="G16" s="3">
        <v>19</v>
      </c>
      <c r="L16" s="3">
        <v>20</v>
      </c>
      <c r="O16" s="11">
        <f t="shared" si="1"/>
        <v>58</v>
      </c>
      <c r="P16" s="11">
        <f t="shared" si="0"/>
        <v>3</v>
      </c>
      <c r="Q16" s="2"/>
      <c r="R16" s="2"/>
      <c r="S16" s="1"/>
      <c r="T16" s="1"/>
    </row>
    <row r="17" spans="1:20" x14ac:dyDescent="0.2">
      <c r="A17" s="20" t="s">
        <v>143</v>
      </c>
      <c r="B17" s="1" t="s">
        <v>94</v>
      </c>
      <c r="G17" s="3">
        <v>9</v>
      </c>
      <c r="J17" s="3">
        <v>19</v>
      </c>
      <c r="L17" s="3">
        <v>15</v>
      </c>
      <c r="M17" s="3">
        <v>14</v>
      </c>
      <c r="O17" s="11">
        <f t="shared" si="1"/>
        <v>57</v>
      </c>
      <c r="P17" s="11">
        <f t="shared" si="0"/>
        <v>4</v>
      </c>
      <c r="Q17" s="2"/>
      <c r="R17" s="2"/>
      <c r="S17" s="1"/>
      <c r="T17" s="1"/>
    </row>
    <row r="18" spans="1:20" x14ac:dyDescent="0.2">
      <c r="A18" s="20" t="s">
        <v>143</v>
      </c>
      <c r="B18" s="1" t="s">
        <v>80</v>
      </c>
      <c r="D18" s="3">
        <v>14</v>
      </c>
      <c r="E18" s="3">
        <v>13</v>
      </c>
      <c r="L18" s="3">
        <v>16</v>
      </c>
      <c r="N18" s="6">
        <v>14</v>
      </c>
      <c r="O18" s="11">
        <f>SUM(C18:N18)</f>
        <v>57</v>
      </c>
      <c r="P18" s="11">
        <f t="shared" si="0"/>
        <v>4</v>
      </c>
      <c r="Q18" s="2"/>
      <c r="R18" s="2"/>
      <c r="S18" s="1"/>
      <c r="T18" s="1"/>
    </row>
    <row r="19" spans="1:20" x14ac:dyDescent="0.2">
      <c r="A19" s="13">
        <v>17</v>
      </c>
      <c r="B19" s="3" t="s">
        <v>89</v>
      </c>
      <c r="F19" s="3">
        <v>18</v>
      </c>
      <c r="G19" s="3">
        <v>17</v>
      </c>
      <c r="L19" s="3">
        <v>19</v>
      </c>
      <c r="O19" s="11">
        <f>SUM(C19:N19)</f>
        <v>54</v>
      </c>
      <c r="P19" s="11">
        <f t="shared" si="0"/>
        <v>3</v>
      </c>
      <c r="Q19" s="2"/>
      <c r="R19" s="2"/>
      <c r="S19" s="1"/>
      <c r="T19" s="1"/>
    </row>
    <row r="20" spans="1:20" x14ac:dyDescent="0.2">
      <c r="A20" s="13">
        <v>18</v>
      </c>
      <c r="B20" s="14" t="s">
        <v>44</v>
      </c>
      <c r="C20" s="12">
        <v>15</v>
      </c>
      <c r="D20" s="12">
        <v>18</v>
      </c>
      <c r="E20" s="12"/>
      <c r="G20" s="12"/>
      <c r="H20" s="12"/>
      <c r="I20" s="12">
        <v>19</v>
      </c>
      <c r="J20" s="12"/>
      <c r="K20" s="12"/>
      <c r="L20" s="12"/>
      <c r="M20" s="12"/>
      <c r="N20" s="12"/>
      <c r="O20" s="11">
        <f>SUM(C20:N20)</f>
        <v>52</v>
      </c>
      <c r="P20" s="11">
        <f t="shared" si="0"/>
        <v>3</v>
      </c>
      <c r="Q20" s="2"/>
      <c r="R20" s="2"/>
      <c r="S20" s="1"/>
      <c r="T20" s="1"/>
    </row>
    <row r="21" spans="1:20" x14ac:dyDescent="0.2">
      <c r="A21" s="13">
        <v>19</v>
      </c>
      <c r="B21" s="1" t="s">
        <v>78</v>
      </c>
      <c r="E21" s="3">
        <v>15</v>
      </c>
      <c r="F21" s="3">
        <v>15</v>
      </c>
      <c r="H21" s="3">
        <v>19</v>
      </c>
      <c r="O21" s="11">
        <f>SUM(C21:N21)</f>
        <v>49</v>
      </c>
      <c r="P21" s="11">
        <f t="shared" si="0"/>
        <v>3</v>
      </c>
    </row>
    <row r="22" spans="1:20" x14ac:dyDescent="0.2">
      <c r="A22" s="20" t="s">
        <v>144</v>
      </c>
      <c r="B22" s="1" t="s">
        <v>49</v>
      </c>
      <c r="C22" s="12">
        <v>24</v>
      </c>
      <c r="D22" s="12"/>
      <c r="E22" s="12">
        <v>24</v>
      </c>
      <c r="F22" s="12"/>
      <c r="G22" s="12"/>
      <c r="H22" s="12"/>
      <c r="I22" s="12"/>
      <c r="J22" s="12"/>
      <c r="L22" s="12"/>
      <c r="M22" s="12"/>
      <c r="N22" s="12"/>
      <c r="O22" s="11">
        <f>SUM(C22:N22)</f>
        <v>48</v>
      </c>
      <c r="P22" s="11">
        <f t="shared" si="0"/>
        <v>2</v>
      </c>
    </row>
    <row r="23" spans="1:20" x14ac:dyDescent="0.2">
      <c r="A23" s="20" t="s">
        <v>144</v>
      </c>
      <c r="B23" s="3" t="s">
        <v>106</v>
      </c>
      <c r="J23" s="3">
        <v>24</v>
      </c>
      <c r="M23" s="3">
        <v>24</v>
      </c>
      <c r="O23" s="11">
        <f>SUM(C23:N23)</f>
        <v>48</v>
      </c>
      <c r="P23" s="11">
        <f t="shared" si="0"/>
        <v>2</v>
      </c>
    </row>
    <row r="24" spans="1:20" x14ac:dyDescent="0.2">
      <c r="A24" s="13">
        <v>22</v>
      </c>
      <c r="B24" s="3" t="s">
        <v>118</v>
      </c>
      <c r="K24" s="3">
        <v>21</v>
      </c>
      <c r="L24" s="3">
        <v>24</v>
      </c>
      <c r="O24" s="11">
        <f>SUM(C24:N24)</f>
        <v>45</v>
      </c>
      <c r="P24" s="11">
        <f t="shared" si="0"/>
        <v>2</v>
      </c>
    </row>
    <row r="25" spans="1:20" x14ac:dyDescent="0.2">
      <c r="A25" s="13">
        <v>23</v>
      </c>
      <c r="B25" s="9" t="s">
        <v>37</v>
      </c>
      <c r="C25" s="12">
        <v>22</v>
      </c>
      <c r="D25" s="6"/>
      <c r="E25" s="12"/>
      <c r="G25" s="6"/>
      <c r="H25" s="6"/>
      <c r="I25" s="6">
        <v>22</v>
      </c>
      <c r="J25" s="6"/>
      <c r="K25" s="6"/>
      <c r="L25" s="12"/>
      <c r="M25" s="12"/>
      <c r="N25" s="12"/>
      <c r="O25" s="11">
        <f>SUM(C25:N25)</f>
        <v>44</v>
      </c>
      <c r="P25" s="11">
        <f t="shared" si="0"/>
        <v>2</v>
      </c>
    </row>
    <row r="26" spans="1:20" x14ac:dyDescent="0.2">
      <c r="A26" s="20" t="s">
        <v>145</v>
      </c>
      <c r="B26" s="1" t="s">
        <v>70</v>
      </c>
      <c r="E26" s="3">
        <v>20</v>
      </c>
      <c r="K26" s="3">
        <v>18</v>
      </c>
      <c r="O26" s="11">
        <f t="shared" si="1"/>
        <v>38</v>
      </c>
      <c r="P26" s="11">
        <f t="shared" si="0"/>
        <v>2</v>
      </c>
    </row>
    <row r="27" spans="1:20" x14ac:dyDescent="0.2">
      <c r="A27" s="20" t="s">
        <v>145</v>
      </c>
      <c r="B27" s="3" t="s">
        <v>107</v>
      </c>
      <c r="J27" s="3">
        <v>23</v>
      </c>
      <c r="M27" s="3">
        <v>15</v>
      </c>
      <c r="O27" s="11">
        <f t="shared" si="1"/>
        <v>38</v>
      </c>
      <c r="P27" s="11">
        <f t="shared" si="0"/>
        <v>2</v>
      </c>
    </row>
    <row r="28" spans="1:20" x14ac:dyDescent="0.2">
      <c r="A28" s="13">
        <v>26</v>
      </c>
      <c r="B28" s="1" t="s">
        <v>54</v>
      </c>
      <c r="D28" s="6">
        <v>13</v>
      </c>
      <c r="J28" s="3">
        <v>18</v>
      </c>
      <c r="L28" s="6"/>
      <c r="M28" s="6"/>
      <c r="O28" s="11">
        <f t="shared" si="1"/>
        <v>31</v>
      </c>
      <c r="P28" s="11">
        <f t="shared" ref="P28:P30" si="2">COUNT(C28:N28)</f>
        <v>2</v>
      </c>
    </row>
    <row r="29" spans="1:20" x14ac:dyDescent="0.2">
      <c r="A29" s="13">
        <v>27</v>
      </c>
      <c r="B29" s="3" t="s">
        <v>117</v>
      </c>
      <c r="K29" s="3">
        <v>24</v>
      </c>
      <c r="O29" s="11">
        <f t="shared" si="1"/>
        <v>24</v>
      </c>
      <c r="P29" s="11">
        <f t="shared" si="2"/>
        <v>1</v>
      </c>
    </row>
    <row r="30" spans="1:20" x14ac:dyDescent="0.2">
      <c r="A30" s="20" t="s">
        <v>146</v>
      </c>
      <c r="B30" s="1" t="s">
        <v>91</v>
      </c>
      <c r="G30" s="3">
        <v>23</v>
      </c>
      <c r="O30" s="11">
        <f t="shared" si="1"/>
        <v>23</v>
      </c>
      <c r="P30" s="11">
        <f t="shared" si="2"/>
        <v>1</v>
      </c>
    </row>
    <row r="31" spans="1:20" x14ac:dyDescent="0.2">
      <c r="A31" s="20" t="s">
        <v>146</v>
      </c>
      <c r="B31" s="14" t="s">
        <v>46</v>
      </c>
      <c r="C31" s="12">
        <v>13</v>
      </c>
      <c r="G31" s="3">
        <v>10</v>
      </c>
      <c r="L31" s="12"/>
      <c r="M31" s="12"/>
      <c r="N31" s="12"/>
      <c r="O31" s="11">
        <f t="shared" si="1"/>
        <v>23</v>
      </c>
      <c r="P31" s="11">
        <f t="shared" ref="P31:P32" si="3">COUNT(C31:N31)</f>
        <v>2</v>
      </c>
    </row>
    <row r="32" spans="1:20" x14ac:dyDescent="0.2">
      <c r="A32" s="20" t="s">
        <v>132</v>
      </c>
      <c r="B32" s="1" t="s">
        <v>69</v>
      </c>
      <c r="E32" s="3">
        <v>22</v>
      </c>
      <c r="O32" s="11">
        <f t="shared" si="1"/>
        <v>22</v>
      </c>
      <c r="P32" s="11">
        <f t="shared" si="3"/>
        <v>1</v>
      </c>
    </row>
    <row r="33" spans="1:16" x14ac:dyDescent="0.2">
      <c r="A33" s="20" t="s">
        <v>132</v>
      </c>
      <c r="B33" s="1" t="s">
        <v>48</v>
      </c>
      <c r="C33" s="6">
        <v>11</v>
      </c>
      <c r="G33" s="3">
        <v>11</v>
      </c>
      <c r="L33" s="12"/>
      <c r="M33" s="12"/>
      <c r="N33" s="12"/>
      <c r="O33" s="11">
        <f t="shared" si="1"/>
        <v>22</v>
      </c>
      <c r="P33" s="11">
        <f t="shared" ref="P33:P49" si="4">COUNT(C33:N33)</f>
        <v>2</v>
      </c>
    </row>
    <row r="34" spans="1:16" x14ac:dyDescent="0.2">
      <c r="A34" s="20" t="s">
        <v>132</v>
      </c>
      <c r="B34" s="3" t="s">
        <v>120</v>
      </c>
      <c r="K34" s="3">
        <v>22</v>
      </c>
      <c r="O34" s="11">
        <f t="shared" si="1"/>
        <v>22</v>
      </c>
      <c r="P34" s="11">
        <f t="shared" si="4"/>
        <v>1</v>
      </c>
    </row>
    <row r="35" spans="1:16" x14ac:dyDescent="0.2">
      <c r="A35" s="20" t="s">
        <v>132</v>
      </c>
      <c r="B35" s="3" t="s">
        <v>125</v>
      </c>
      <c r="L35" s="3">
        <v>22</v>
      </c>
      <c r="O35" s="11">
        <f t="shared" si="1"/>
        <v>22</v>
      </c>
      <c r="P35" s="11">
        <f t="shared" si="4"/>
        <v>1</v>
      </c>
    </row>
    <row r="36" spans="1:16" x14ac:dyDescent="0.2">
      <c r="A36" s="20" t="s">
        <v>132</v>
      </c>
      <c r="B36" s="3" t="s">
        <v>140</v>
      </c>
      <c r="N36" s="6">
        <v>22</v>
      </c>
      <c r="O36" s="11">
        <f t="shared" si="1"/>
        <v>22</v>
      </c>
      <c r="P36" s="11">
        <f t="shared" si="4"/>
        <v>1</v>
      </c>
    </row>
    <row r="37" spans="1:16" x14ac:dyDescent="0.2">
      <c r="A37" s="20" t="s">
        <v>147</v>
      </c>
      <c r="B37" s="6" t="s">
        <v>38</v>
      </c>
      <c r="C37" s="12">
        <v>21</v>
      </c>
      <c r="D37" s="6"/>
      <c r="E37" s="6"/>
      <c r="H37" s="6"/>
      <c r="I37" s="6"/>
      <c r="J37" s="6"/>
      <c r="K37" s="6"/>
      <c r="O37" s="11">
        <f t="shared" si="1"/>
        <v>21</v>
      </c>
      <c r="P37" s="11">
        <f t="shared" si="4"/>
        <v>1</v>
      </c>
    </row>
    <row r="38" spans="1:16" x14ac:dyDescent="0.2">
      <c r="A38" s="20" t="s">
        <v>147</v>
      </c>
      <c r="B38" s="3" t="s">
        <v>87</v>
      </c>
      <c r="F38" s="3">
        <v>21</v>
      </c>
      <c r="O38" s="11">
        <f t="shared" si="1"/>
        <v>21</v>
      </c>
      <c r="P38" s="11">
        <f t="shared" si="4"/>
        <v>1</v>
      </c>
    </row>
    <row r="39" spans="1:16" x14ac:dyDescent="0.2">
      <c r="A39" s="20" t="s">
        <v>147</v>
      </c>
      <c r="B39" s="3" t="s">
        <v>141</v>
      </c>
      <c r="N39" s="6">
        <v>21</v>
      </c>
      <c r="O39" s="11">
        <f t="shared" si="1"/>
        <v>21</v>
      </c>
      <c r="P39" s="11">
        <f t="shared" si="4"/>
        <v>1</v>
      </c>
    </row>
    <row r="40" spans="1:16" x14ac:dyDescent="0.2">
      <c r="A40" s="20" t="s">
        <v>148</v>
      </c>
      <c r="B40" s="3" t="s">
        <v>114</v>
      </c>
      <c r="H40" s="3">
        <v>20</v>
      </c>
      <c r="O40" s="11">
        <f t="shared" si="1"/>
        <v>20</v>
      </c>
      <c r="P40" s="11">
        <f t="shared" si="4"/>
        <v>1</v>
      </c>
    </row>
    <row r="41" spans="1:16" x14ac:dyDescent="0.2">
      <c r="A41" s="20" t="s">
        <v>148</v>
      </c>
      <c r="B41" s="1" t="s">
        <v>122</v>
      </c>
      <c r="M41" s="3">
        <v>20</v>
      </c>
      <c r="O41" s="11">
        <f t="shared" si="1"/>
        <v>20</v>
      </c>
      <c r="P41" s="11">
        <f t="shared" si="4"/>
        <v>1</v>
      </c>
    </row>
    <row r="42" spans="1:16" x14ac:dyDescent="0.2">
      <c r="A42" s="13">
        <v>40</v>
      </c>
      <c r="B42" s="1" t="s">
        <v>53</v>
      </c>
      <c r="D42" s="12">
        <v>19</v>
      </c>
      <c r="G42" s="6"/>
      <c r="H42" s="6"/>
      <c r="I42" s="6"/>
      <c r="J42" s="6"/>
      <c r="K42" s="6"/>
      <c r="L42" s="6"/>
      <c r="M42" s="6"/>
      <c r="O42" s="11">
        <f t="shared" si="1"/>
        <v>19</v>
      </c>
      <c r="P42" s="11">
        <f t="shared" si="4"/>
        <v>1</v>
      </c>
    </row>
    <row r="43" spans="1:16" x14ac:dyDescent="0.2">
      <c r="A43" s="20" t="s">
        <v>134</v>
      </c>
      <c r="B43" s="14" t="s">
        <v>42</v>
      </c>
      <c r="C43" s="6">
        <v>17</v>
      </c>
      <c r="D43" s="12"/>
      <c r="E43" s="12"/>
      <c r="F43" s="12"/>
      <c r="G43" s="15"/>
      <c r="H43" s="12"/>
      <c r="I43" s="12"/>
      <c r="J43" s="12"/>
      <c r="K43" s="12"/>
      <c r="O43" s="11">
        <f t="shared" si="1"/>
        <v>17</v>
      </c>
      <c r="P43" s="11">
        <f t="shared" si="4"/>
        <v>1</v>
      </c>
    </row>
    <row r="44" spans="1:16" x14ac:dyDescent="0.2">
      <c r="A44" s="20" t="s">
        <v>134</v>
      </c>
      <c r="B44" s="1" t="s">
        <v>123</v>
      </c>
      <c r="M44" s="3">
        <v>17</v>
      </c>
      <c r="O44" s="11">
        <f t="shared" si="1"/>
        <v>17</v>
      </c>
      <c r="P44" s="11">
        <f t="shared" si="4"/>
        <v>1</v>
      </c>
    </row>
    <row r="45" spans="1:16" x14ac:dyDescent="0.2">
      <c r="A45" s="13">
        <v>43</v>
      </c>
      <c r="B45" s="3" t="s">
        <v>76</v>
      </c>
      <c r="E45" s="3">
        <v>16</v>
      </c>
      <c r="G45" s="16"/>
      <c r="O45" s="11">
        <f t="shared" si="1"/>
        <v>16</v>
      </c>
      <c r="P45" s="11">
        <f t="shared" si="4"/>
        <v>1</v>
      </c>
    </row>
    <row r="46" spans="1:16" x14ac:dyDescent="0.2">
      <c r="A46" s="2">
        <v>44</v>
      </c>
      <c r="B46" s="3" t="s">
        <v>119</v>
      </c>
      <c r="K46" s="3">
        <v>15</v>
      </c>
      <c r="O46" s="11">
        <f t="shared" si="1"/>
        <v>15</v>
      </c>
      <c r="P46" s="11">
        <f t="shared" si="4"/>
        <v>1</v>
      </c>
    </row>
    <row r="47" spans="1:16" x14ac:dyDescent="0.2">
      <c r="A47" s="2">
        <v>45</v>
      </c>
      <c r="B47" s="12" t="s">
        <v>45</v>
      </c>
      <c r="C47" s="6">
        <v>14</v>
      </c>
      <c r="D47" s="12"/>
      <c r="E47" s="12"/>
      <c r="G47" s="12"/>
      <c r="H47" s="12"/>
      <c r="I47" s="12"/>
      <c r="J47" s="12"/>
      <c r="K47" s="12"/>
      <c r="M47" s="12"/>
      <c r="O47" s="11">
        <f t="shared" si="1"/>
        <v>14</v>
      </c>
      <c r="P47" s="11">
        <f t="shared" si="4"/>
        <v>1</v>
      </c>
    </row>
    <row r="48" spans="1:16" x14ac:dyDescent="0.2">
      <c r="A48" s="2">
        <v>46</v>
      </c>
      <c r="B48" s="3" t="s">
        <v>142</v>
      </c>
      <c r="N48" s="6">
        <v>13</v>
      </c>
      <c r="O48" s="11">
        <f t="shared" si="1"/>
        <v>13</v>
      </c>
      <c r="P48" s="11">
        <f t="shared" si="4"/>
        <v>1</v>
      </c>
    </row>
    <row r="49" spans="1:16" x14ac:dyDescent="0.2">
      <c r="A49" s="2">
        <v>47</v>
      </c>
      <c r="B49" s="1" t="s">
        <v>82</v>
      </c>
      <c r="E49" s="3">
        <v>12</v>
      </c>
      <c r="O49" s="11">
        <f t="shared" si="1"/>
        <v>12</v>
      </c>
      <c r="P49" s="11">
        <f t="shared" si="4"/>
        <v>1</v>
      </c>
    </row>
  </sheetData>
  <sortState ref="B18:O25">
    <sortCondition descending="1" ref="O25"/>
  </sortState>
  <mergeCells count="1">
    <mergeCell ref="A1:P1"/>
  </mergeCells>
  <conditionalFormatting sqref="E19:N21 C3:C21 C22:N61 D3:N18">
    <cfRule type="cellIs" dxfId="5" priority="7" operator="equal">
      <formula>23</formula>
    </cfRule>
    <cfRule type="cellIs" dxfId="4" priority="8" operator="equal">
      <formula>24</formula>
    </cfRule>
    <cfRule type="cellIs" dxfId="3" priority="9" operator="equal">
      <formula>25</formula>
    </cfRule>
  </conditionalFormatting>
  <conditionalFormatting sqref="D19:D21">
    <cfRule type="cellIs" dxfId="2" priority="1" operator="equal">
      <formula>23</formula>
    </cfRule>
    <cfRule type="cellIs" dxfId="1" priority="2" operator="equal">
      <formula>24</formula>
    </cfRule>
    <cfRule type="cellIs" dxfId="0" priority="3" operator="equal">
      <formula>25</formula>
    </cfRule>
  </conditionalFormatting>
  <pageMargins left="0.75" right="0.75" top="1" bottom="1" header="0.5" footer="0.5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Men's Championship</vt:lpstr>
      <vt:lpstr>Women's Championship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</dc:creator>
  <cp:lastModifiedBy>Matthew Brown</cp:lastModifiedBy>
  <cp:lastPrinted>2014-04-06T18:11:03Z</cp:lastPrinted>
  <dcterms:created xsi:type="dcterms:W3CDTF">2010-05-20T22:09:59Z</dcterms:created>
  <dcterms:modified xsi:type="dcterms:W3CDTF">2019-09-08T17:05:02Z</dcterms:modified>
</cp:coreProperties>
</file>